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AA4" i="63" s="1"/>
  <c r="X5" i="14"/>
  <c r="Y5"/>
  <c r="Z5"/>
  <c r="AA5"/>
  <c r="AB5"/>
  <c r="AC5"/>
  <c r="X6"/>
  <c r="Y6"/>
  <c r="Z6"/>
  <c r="AA6"/>
  <c r="AB6"/>
  <c r="AC6"/>
  <c r="X7"/>
  <c r="Y7"/>
  <c r="Z7"/>
  <c r="AA7"/>
  <c r="AA7" i="62" s="1"/>
  <c r="AB7" i="14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AA12" i="63" s="1"/>
  <c r="X13" i="14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A15" i="62" s="1"/>
  <c r="AB15" i="14"/>
  <c r="AC15"/>
  <c r="X16"/>
  <c r="Y16"/>
  <c r="Z16"/>
  <c r="AA16"/>
  <c r="AB16"/>
  <c r="AC16"/>
  <c r="X17"/>
  <c r="Y17"/>
  <c r="Z17"/>
  <c r="AA17"/>
  <c r="AB17"/>
  <c r="AC17"/>
  <c r="X18"/>
  <c r="AA18" i="61" s="1"/>
  <c r="Y18" i="14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AA20" i="63" s="1"/>
  <c r="X21" i="14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A23" i="62" s="1"/>
  <c r="AB23" i="14"/>
  <c r="AC23"/>
  <c r="X24"/>
  <c r="Y24"/>
  <c r="Z24"/>
  <c r="AA24"/>
  <c r="AB24"/>
  <c r="AC24"/>
  <c r="X25"/>
  <c r="Y25"/>
  <c r="Z25"/>
  <c r="AA25"/>
  <c r="AB25"/>
  <c r="AC25"/>
  <c r="X26"/>
  <c r="AA26" i="61" s="1"/>
  <c r="Y26" i="14"/>
  <c r="Z26"/>
  <c r="AA26"/>
  <c r="AB26"/>
  <c r="AC26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C30"/>
  <c r="X31"/>
  <c r="Y31"/>
  <c r="Z31"/>
  <c r="AA31"/>
  <c r="AA31" i="62" s="1"/>
  <c r="AB31" i="14"/>
  <c r="AC31"/>
  <c r="X32"/>
  <c r="Y32"/>
  <c r="Z32"/>
  <c r="AA32"/>
  <c r="AB32"/>
  <c r="AC32"/>
  <c r="X33"/>
  <c r="Y33"/>
  <c r="Z33"/>
  <c r="AA33"/>
  <c r="AB33"/>
  <c r="AC33"/>
  <c r="X34"/>
  <c r="AA34" i="61" s="1"/>
  <c r="Y34" i="14"/>
  <c r="Z34"/>
  <c r="AA34"/>
  <c r="AB34"/>
  <c r="AC34"/>
  <c r="X35"/>
  <c r="Y35"/>
  <c r="Z35"/>
  <c r="AA35"/>
  <c r="AB35"/>
  <c r="AC35"/>
  <c r="X36"/>
  <c r="AA36" i="61" s="1"/>
  <c r="Y36" i="14"/>
  <c r="Z36"/>
  <c r="AA36"/>
  <c r="AB36"/>
  <c r="AC36"/>
  <c r="AA36" i="63" s="1"/>
  <c r="X37" i="14"/>
  <c r="Y37"/>
  <c r="Z37"/>
  <c r="AA37"/>
  <c r="AB37"/>
  <c r="AC37"/>
  <c r="X38"/>
  <c r="AA38" i="61" s="1"/>
  <c r="Y38" i="14"/>
  <c r="Z38"/>
  <c r="AA38"/>
  <c r="AB38"/>
  <c r="AC38"/>
  <c r="X39"/>
  <c r="Y39"/>
  <c r="Z39"/>
  <c r="AA39"/>
  <c r="AA39" i="62" s="1"/>
  <c r="AB39" i="14"/>
  <c r="AC39"/>
  <c r="X40"/>
  <c r="Y40"/>
  <c r="Z40"/>
  <c r="AA40"/>
  <c r="AB40"/>
  <c r="AC40"/>
  <c r="X41"/>
  <c r="Y41"/>
  <c r="Z41"/>
  <c r="AA41"/>
  <c r="AB41"/>
  <c r="AC41"/>
  <c r="X42"/>
  <c r="AA42" i="61" s="1"/>
  <c r="Y42" i="14"/>
  <c r="Z42"/>
  <c r="AA42"/>
  <c r="AB42"/>
  <c r="AC42"/>
  <c r="X43"/>
  <c r="Y43"/>
  <c r="Z43"/>
  <c r="AA43"/>
  <c r="AB43"/>
  <c r="AC43"/>
  <c r="X44"/>
  <c r="AA44" i="61" s="1"/>
  <c r="Y44" i="14"/>
  <c r="Z44"/>
  <c r="AA44"/>
  <c r="AB44"/>
  <c r="AC44"/>
  <c r="AA44" i="63" s="1"/>
  <c r="X45" i="14"/>
  <c r="Y45"/>
  <c r="Z45"/>
  <c r="AA45"/>
  <c r="AB45"/>
  <c r="AC45"/>
  <c r="X46"/>
  <c r="AA46" i="61" s="1"/>
  <c r="Y46" i="14"/>
  <c r="Z46"/>
  <c r="AA46"/>
  <c r="AB46"/>
  <c r="AC46"/>
  <c r="X47"/>
  <c r="Y47"/>
  <c r="Z47"/>
  <c r="AA47"/>
  <c r="AA47" i="62" s="1"/>
  <c r="AB47" i="14"/>
  <c r="AC47"/>
  <c r="X48"/>
  <c r="Y48"/>
  <c r="Z48"/>
  <c r="AA48"/>
  <c r="AB48"/>
  <c r="AC48"/>
  <c r="X49"/>
  <c r="Y49"/>
  <c r="Z49"/>
  <c r="AA49"/>
  <c r="AB49"/>
  <c r="AC49"/>
  <c r="X50"/>
  <c r="AA50" i="61" s="1"/>
  <c r="Y50" i="14"/>
  <c r="Z50"/>
  <c r="AA50"/>
  <c r="AB50"/>
  <c r="AC50"/>
  <c r="X51"/>
  <c r="Y51"/>
  <c r="Z51"/>
  <c r="AA51"/>
  <c r="AB51"/>
  <c r="AC51"/>
  <c r="X52"/>
  <c r="AA52" i="61" s="1"/>
  <c r="Y52" i="14"/>
  <c r="Z52"/>
  <c r="AA52"/>
  <c r="AB52"/>
  <c r="AC52"/>
  <c r="AA52" i="63" s="1"/>
  <c r="X53" i="14"/>
  <c r="Y53"/>
  <c r="Z53"/>
  <c r="AA53"/>
  <c r="AB53"/>
  <c r="AC53"/>
  <c r="X54"/>
  <c r="AA54" i="61" s="1"/>
  <c r="Y54" i="14"/>
  <c r="Z54"/>
  <c r="AA54"/>
  <c r="AB54"/>
  <c r="AC54"/>
  <c r="X55"/>
  <c r="Y55"/>
  <c r="Z55"/>
  <c r="AA55"/>
  <c r="AA55" i="62" s="1"/>
  <c r="AB55" i="14"/>
  <c r="AC55"/>
  <c r="X56"/>
  <c r="Y56"/>
  <c r="Z56"/>
  <c r="AA56"/>
  <c r="AB56"/>
  <c r="AC56"/>
  <c r="X57"/>
  <c r="Y57"/>
  <c r="Z57"/>
  <c r="AA57"/>
  <c r="AB57"/>
  <c r="AC57"/>
  <c r="X58"/>
  <c r="AA58" i="61" s="1"/>
  <c r="Y58" i="14"/>
  <c r="Z58"/>
  <c r="AA58"/>
  <c r="AB58"/>
  <c r="AC58"/>
  <c r="X59"/>
  <c r="Y59"/>
  <c r="Z59"/>
  <c r="AA59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C62"/>
  <c r="X63"/>
  <c r="Y63"/>
  <c r="Z63"/>
  <c r="AA63"/>
  <c r="AA63" i="62" s="1"/>
  <c r="AB63" i="14"/>
  <c r="AC63"/>
  <c r="X64"/>
  <c r="Y64"/>
  <c r="Z64"/>
  <c r="AA64"/>
  <c r="AB64"/>
  <c r="AC64"/>
  <c r="X65"/>
  <c r="Y65"/>
  <c r="Z65"/>
  <c r="AA65"/>
  <c r="AB65"/>
  <c r="AC65"/>
  <c r="X66"/>
  <c r="AA66" i="61" s="1"/>
  <c r="Y66" i="14"/>
  <c r="Z66"/>
  <c r="AA66"/>
  <c r="AB66"/>
  <c r="AC66"/>
  <c r="X67"/>
  <c r="Y67"/>
  <c r="Z67"/>
  <c r="AA67"/>
  <c r="AB67"/>
  <c r="AC67"/>
  <c r="X68"/>
  <c r="AA68" i="61" s="1"/>
  <c r="Y68" i="14"/>
  <c r="Z68"/>
  <c r="AA68"/>
  <c r="AB68"/>
  <c r="AC68"/>
  <c r="AA68" i="63" s="1"/>
  <c r="X69" i="14"/>
  <c r="Y69"/>
  <c r="Z69"/>
  <c r="AA69"/>
  <c r="AB69"/>
  <c r="AC69"/>
  <c r="X70"/>
  <c r="AA70" i="61" s="1"/>
  <c r="Y70" i="14"/>
  <c r="Z70"/>
  <c r="AA70"/>
  <c r="AB70"/>
  <c r="AC70"/>
  <c r="X71"/>
  <c r="Y71"/>
  <c r="Z71"/>
  <c r="AA71"/>
  <c r="AA71" i="62" s="1"/>
  <c r="AB71" i="14"/>
  <c r="AC71"/>
  <c r="X72"/>
  <c r="Y72"/>
  <c r="Z72"/>
  <c r="AA72"/>
  <c r="AB72"/>
  <c r="AC72"/>
  <c r="X73"/>
  <c r="Y73"/>
  <c r="Z73"/>
  <c r="AA73"/>
  <c r="AB73"/>
  <c r="AC73"/>
  <c r="X74"/>
  <c r="AA74" i="61" s="1"/>
  <c r="Y74" i="14"/>
  <c r="Z74"/>
  <c r="AA74"/>
  <c r="AB74"/>
  <c r="AC74"/>
  <c r="X75"/>
  <c r="Y75"/>
  <c r="Z75"/>
  <c r="AA75"/>
  <c r="AB75"/>
  <c r="AC75"/>
  <c r="X76"/>
  <c r="AA76" i="61" s="1"/>
  <c r="Y76" i="14"/>
  <c r="Z76"/>
  <c r="AA76"/>
  <c r="AB76"/>
  <c r="AC76"/>
  <c r="AA76" i="63" s="1"/>
  <c r="X77" i="14"/>
  <c r="Y77"/>
  <c r="Z77"/>
  <c r="AA77"/>
  <c r="AB77"/>
  <c r="AC77"/>
  <c r="X78"/>
  <c r="AA78" i="61" s="1"/>
  <c r="Y78" i="14"/>
  <c r="Z78"/>
  <c r="AA78"/>
  <c r="AB78"/>
  <c r="AC78"/>
  <c r="X79"/>
  <c r="Y79"/>
  <c r="Z79"/>
  <c r="AA79"/>
  <c r="AA79" i="62" s="1"/>
  <c r="AB79" i="14"/>
  <c r="AC79"/>
  <c r="X80"/>
  <c r="Y80"/>
  <c r="Z80"/>
  <c r="AA80"/>
  <c r="AB80"/>
  <c r="AC80"/>
  <c r="X81"/>
  <c r="Y81"/>
  <c r="Z81"/>
  <c r="AA81"/>
  <c r="AB81"/>
  <c r="AC81"/>
  <c r="X82"/>
  <c r="AA82" i="61" s="1"/>
  <c r="Y82" i="14"/>
  <c r="Z82"/>
  <c r="AA82"/>
  <c r="AB82"/>
  <c r="AC82"/>
  <c r="X83"/>
  <c r="Y83"/>
  <c r="Z83"/>
  <c r="AA83"/>
  <c r="AB83"/>
  <c r="AC83"/>
  <c r="X84"/>
  <c r="AA84" i="61" s="1"/>
  <c r="Y84" i="14"/>
  <c r="Z84"/>
  <c r="AA84"/>
  <c r="AB84"/>
  <c r="AC84"/>
  <c r="AA84" i="63" s="1"/>
  <c r="X85" i="14"/>
  <c r="Y85"/>
  <c r="Z85"/>
  <c r="AA85"/>
  <c r="AB85"/>
  <c r="AC85"/>
  <c r="X86"/>
  <c r="AA86" i="61" s="1"/>
  <c r="Y86" i="14"/>
  <c r="Z86"/>
  <c r="AA86"/>
  <c r="AB86"/>
  <c r="AC86"/>
  <c r="X87"/>
  <c r="Y87"/>
  <c r="Z87"/>
  <c r="AA87"/>
  <c r="AA87" i="62" s="1"/>
  <c r="AB87" i="14"/>
  <c r="AC87"/>
  <c r="X88"/>
  <c r="Y88"/>
  <c r="Z88"/>
  <c r="AA88"/>
  <c r="AB88"/>
  <c r="AC88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/>
  <c r="AB91"/>
  <c r="AC91"/>
  <c r="X92"/>
  <c r="AA92" i="61" s="1"/>
  <c r="Y92" i="14"/>
  <c r="Z92"/>
  <c r="AA92"/>
  <c r="AB92"/>
  <c r="AC92"/>
  <c r="X93"/>
  <c r="Y93"/>
  <c r="Z93"/>
  <c r="AA93"/>
  <c r="AB93"/>
  <c r="AC93"/>
  <c r="X94"/>
  <c r="AA94" i="61" s="1"/>
  <c r="Y94" i="14"/>
  <c r="Z94"/>
  <c r="AA94"/>
  <c r="AB94"/>
  <c r="AC94"/>
  <c r="X95"/>
  <c r="Y95"/>
  <c r="Z95"/>
  <c r="AA95"/>
  <c r="AA95" i="62" s="1"/>
  <c r="AB95" i="14"/>
  <c r="AC95"/>
  <c r="X96"/>
  <c r="Y96"/>
  <c r="Z96"/>
  <c r="AA96"/>
  <c r="AB96"/>
  <c r="AC96"/>
  <c r="X97"/>
  <c r="Y97"/>
  <c r="Z97"/>
  <c r="AA97"/>
  <c r="AB97"/>
  <c r="AC97"/>
  <c r="X98"/>
  <c r="AA98" i="61" s="1"/>
  <c r="Y98" i="14"/>
  <c r="Z98"/>
  <c r="AA98"/>
  <c r="AB98"/>
  <c r="AC98"/>
  <c r="Y3"/>
  <c r="Z3"/>
  <c r="AA3"/>
  <c r="AA3" i="62" s="1"/>
  <c r="AB3" i="14"/>
  <c r="AC3"/>
  <c r="X3"/>
  <c r="H3" i="12"/>
  <c r="H4"/>
  <c r="Y4" i="63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3" i="63" l="1"/>
  <c r="AB77"/>
  <c r="AB92"/>
  <c r="AB84"/>
  <c r="AB76"/>
  <c r="AB72"/>
  <c r="AB64"/>
  <c r="AB60"/>
  <c r="AB48"/>
  <c r="AB32"/>
  <c r="AB28"/>
  <c r="AB16"/>
  <c r="AB12"/>
  <c r="AB8"/>
  <c r="AB4"/>
  <c r="AB89" i="62"/>
  <c r="AB73"/>
  <c r="AB69"/>
  <c r="AB49"/>
  <c r="AB33"/>
  <c r="AB9"/>
  <c r="AB5"/>
  <c r="AB60"/>
  <c r="AB93" i="61"/>
  <c r="AB89"/>
  <c r="AB81"/>
  <c r="AB77"/>
  <c r="AB73"/>
  <c r="AA98" i="63"/>
  <c r="AA96"/>
  <c r="AA94"/>
  <c r="AA92"/>
  <c r="AA90"/>
  <c r="AA88"/>
  <c r="AA86"/>
  <c r="AA82"/>
  <c r="AA80"/>
  <c r="AA78"/>
  <c r="AA74"/>
  <c r="AA72"/>
  <c r="AA70"/>
  <c r="AA66"/>
  <c r="AA64"/>
  <c r="AA62"/>
  <c r="AA58"/>
  <c r="AA56"/>
  <c r="AA54"/>
  <c r="AA50"/>
  <c r="AA48"/>
  <c r="AA46"/>
  <c r="AA42"/>
  <c r="AA40"/>
  <c r="AA38"/>
  <c r="AA34"/>
  <c r="AA32"/>
  <c r="AA30"/>
  <c r="AA26"/>
  <c r="AA24"/>
  <c r="AA22"/>
  <c r="AA18"/>
  <c r="AA16"/>
  <c r="AA14"/>
  <c r="AA10"/>
  <c r="AA8"/>
  <c r="AA6"/>
  <c r="AA97" i="62"/>
  <c r="AA91"/>
  <c r="AA89"/>
  <c r="AA83"/>
  <c r="AA81"/>
  <c r="AA75"/>
  <c r="AA73"/>
  <c r="AA67"/>
  <c r="AA65"/>
  <c r="AA59"/>
  <c r="AA57"/>
  <c r="AA51"/>
  <c r="AA49"/>
  <c r="AA43"/>
  <c r="AA41"/>
  <c r="AA35"/>
  <c r="AA33"/>
  <c r="AA27"/>
  <c r="AA25"/>
  <c r="AA19"/>
  <c r="AA17"/>
  <c r="AA11"/>
  <c r="AA9"/>
  <c r="AA12" i="61"/>
  <c r="AA10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U39"/>
  <c r="F39"/>
  <c r="U38"/>
  <c r="U37"/>
  <c r="U36"/>
  <c r="F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F6"/>
  <c r="U5"/>
  <c r="N5"/>
  <c r="U4"/>
  <c r="F4"/>
  <c r="U3"/>
  <c r="L99"/>
  <c r="A1"/>
  <c r="F86" i="61" l="1"/>
  <c r="F26" i="58"/>
  <c r="F20" i="63"/>
  <c r="C99"/>
  <c r="B99"/>
  <c r="F84" i="61"/>
  <c r="F78"/>
  <c r="F95" i="56"/>
  <c r="F91"/>
  <c r="C99"/>
  <c r="F14"/>
  <c r="B99"/>
  <c r="C99" i="55"/>
  <c r="C99" i="57"/>
  <c r="F5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O58" s="1"/>
  <c r="N62"/>
  <c r="N66"/>
  <c r="N70"/>
  <c r="N74"/>
  <c r="N78"/>
  <c r="N9"/>
  <c r="O9" s="1"/>
  <c r="N13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N52"/>
  <c r="N55"/>
  <c r="N56"/>
  <c r="N59"/>
  <c r="N60"/>
  <c r="N63"/>
  <c r="N64"/>
  <c r="O64" s="1"/>
  <c r="N67"/>
  <c r="N68"/>
  <c r="N71"/>
  <c r="N72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V4"/>
  <c r="V9"/>
  <c r="V32"/>
  <c r="V98"/>
  <c r="O98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F29"/>
  <c r="V38"/>
  <c r="G42"/>
  <c r="N44"/>
  <c r="F45"/>
  <c r="G58"/>
  <c r="N60"/>
  <c r="O60" s="1"/>
  <c r="F61"/>
  <c r="O64"/>
  <c r="O72"/>
  <c r="O92"/>
  <c r="O13" i="56"/>
  <c r="V3" i="55"/>
  <c r="V62"/>
  <c r="O66"/>
  <c r="V82"/>
  <c r="V94"/>
  <c r="V6" i="56"/>
  <c r="O15"/>
  <c r="V36"/>
  <c r="O47"/>
  <c r="V52"/>
  <c r="V54"/>
  <c r="V59"/>
  <c r="V62"/>
  <c r="O62"/>
  <c r="V78"/>
  <c r="V12" i="55"/>
  <c r="V17"/>
  <c r="V44"/>
  <c r="V60"/>
  <c r="V90"/>
  <c r="V18" i="56"/>
  <c r="O18"/>
  <c r="V27"/>
  <c r="V32"/>
  <c r="V34"/>
  <c r="O34"/>
  <c r="V50"/>
  <c r="O50"/>
  <c r="B99" i="55"/>
  <c r="F3"/>
  <c r="K99"/>
  <c r="F5"/>
  <c r="O19"/>
  <c r="N20"/>
  <c r="F21"/>
  <c r="G34"/>
  <c r="N36"/>
  <c r="O36" s="1"/>
  <c r="F37"/>
  <c r="N52"/>
  <c r="O52" s="1"/>
  <c r="F53"/>
  <c r="O76"/>
  <c r="O84"/>
  <c r="O5" i="56"/>
  <c r="O21"/>
  <c r="O37"/>
  <c r="O53"/>
  <c r="O61"/>
  <c r="O69"/>
  <c r="O77"/>
  <c r="V70" i="55"/>
  <c r="V86"/>
  <c r="V14" i="56"/>
  <c r="O23"/>
  <c r="V28"/>
  <c r="O30"/>
  <c r="V39"/>
  <c r="V44"/>
  <c r="V46"/>
  <c r="O46"/>
  <c r="V58"/>
  <c r="V63"/>
  <c r="V74"/>
  <c r="V82"/>
  <c r="V90"/>
  <c r="V98"/>
  <c r="J99" i="55"/>
  <c r="N24"/>
  <c r="N40"/>
  <c r="O40" s="1"/>
  <c r="N56"/>
  <c r="O56" s="1"/>
  <c r="O71"/>
  <c r="O56" i="56"/>
  <c r="V86" i="58"/>
  <c r="G3" i="56"/>
  <c r="V56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72"/>
  <c r="V76"/>
  <c r="V84"/>
  <c r="V92"/>
  <c r="F3" i="56"/>
  <c r="F99" s="1"/>
  <c r="V5"/>
  <c r="V9"/>
  <c r="V13"/>
  <c r="V17"/>
  <c r="V21"/>
  <c r="V25"/>
  <c r="V29"/>
  <c r="V33"/>
  <c r="V49"/>
  <c r="V53"/>
  <c r="V61"/>
  <c r="V69"/>
  <c r="V73"/>
  <c r="V77"/>
  <c r="V81"/>
  <c r="V85"/>
  <c r="V93"/>
  <c r="V97"/>
  <c r="N3" i="57"/>
  <c r="V46" i="58"/>
  <c r="V49"/>
  <c r="N3" i="56"/>
  <c r="N90" i="57"/>
  <c r="F91"/>
  <c r="K99" i="58"/>
  <c r="U99"/>
  <c r="F9"/>
  <c r="F17"/>
  <c r="V58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J43" i="78"/>
  <c r="B20"/>
  <c r="P40"/>
  <c r="G31"/>
  <c r="J30"/>
  <c r="I61"/>
  <c r="L7"/>
  <c r="P90"/>
  <c r="G64"/>
  <c r="I64"/>
  <c r="L51"/>
  <c r="K48"/>
  <c r="B12"/>
  <c r="B39"/>
  <c r="O12"/>
  <c r="G80"/>
  <c r="P80"/>
  <c r="L40"/>
  <c r="K50"/>
  <c r="O69"/>
  <c r="P88"/>
  <c r="O44"/>
  <c r="O59"/>
  <c r="I92"/>
  <c r="P66"/>
  <c r="K16"/>
  <c r="P17"/>
  <c r="N23"/>
  <c r="L38"/>
  <c r="H36"/>
  <c r="L59"/>
  <c r="K39"/>
  <c r="Q15"/>
  <c r="B58"/>
  <c r="K24"/>
  <c r="L57"/>
  <c r="K55"/>
  <c r="O38"/>
  <c r="O49"/>
  <c r="N35"/>
  <c r="O88"/>
  <c r="O57"/>
  <c r="O25"/>
  <c r="N73"/>
  <c r="O66"/>
  <c r="Q53"/>
  <c r="O6"/>
  <c r="Q87"/>
  <c r="J22"/>
  <c r="B38"/>
  <c r="Q76"/>
  <c r="G21"/>
  <c r="N59"/>
  <c r="I56"/>
  <c r="B7"/>
  <c r="J25"/>
  <c r="N71"/>
  <c r="B33"/>
  <c r="P72"/>
  <c r="K76"/>
  <c r="N17"/>
  <c r="O9"/>
  <c r="J64"/>
  <c r="G7"/>
  <c r="B31"/>
  <c r="P6"/>
  <c r="B78"/>
  <c r="G94"/>
  <c r="H17"/>
  <c r="G95"/>
  <c r="H55"/>
  <c r="B66"/>
  <c r="N91"/>
  <c r="K47"/>
  <c r="K72"/>
  <c r="N8"/>
  <c r="K84"/>
  <c r="N82"/>
  <c r="Q94"/>
  <c r="I43"/>
  <c r="Q9"/>
  <c r="H64"/>
  <c r="Q20"/>
  <c r="N66"/>
  <c r="O35"/>
  <c r="H8"/>
  <c r="K60"/>
  <c r="Q58"/>
  <c r="Q60"/>
  <c r="J58"/>
  <c r="B35"/>
  <c r="K69"/>
  <c r="H12"/>
  <c r="K62"/>
  <c r="Q44"/>
  <c r="L6"/>
  <c r="J73"/>
  <c r="I8"/>
  <c r="Q18"/>
  <c r="P14"/>
  <c r="N94"/>
  <c r="K77"/>
  <c r="K58"/>
  <c r="I48"/>
  <c r="B52"/>
  <c r="H70"/>
  <c r="O16"/>
  <c r="Q74"/>
  <c r="K15"/>
  <c r="H76"/>
  <c r="Q42"/>
  <c r="O90"/>
  <c r="P52"/>
  <c r="P34"/>
  <c r="B94"/>
  <c r="K14"/>
  <c r="L34"/>
  <c r="N36"/>
  <c r="Q6"/>
  <c r="H32"/>
  <c r="B47"/>
  <c r="B74"/>
  <c r="G63"/>
  <c r="I23"/>
  <c r="B68"/>
  <c r="J13"/>
  <c r="H71"/>
  <c r="Q23"/>
  <c r="B16"/>
  <c r="L53"/>
  <c r="B64"/>
  <c r="H48"/>
  <c r="P11"/>
  <c r="L25"/>
  <c r="L11"/>
  <c r="I71"/>
  <c r="L15"/>
  <c r="G75"/>
  <c r="K79"/>
  <c r="G90"/>
  <c r="L35"/>
  <c r="J21"/>
  <c r="J37"/>
  <c r="N5"/>
  <c r="H59"/>
  <c r="O97"/>
  <c r="J63"/>
  <c r="H58"/>
  <c r="B53"/>
  <c r="I37"/>
  <c r="Q28"/>
  <c r="J7"/>
  <c r="G30"/>
  <c r="N13"/>
  <c r="O86"/>
  <c r="H45"/>
  <c r="G40"/>
  <c r="N10"/>
  <c r="O85"/>
  <c r="P5"/>
  <c r="N69"/>
  <c r="O78"/>
  <c r="J53"/>
  <c r="J42"/>
  <c r="H16"/>
  <c r="N97"/>
  <c r="Q26"/>
  <c r="P7"/>
  <c r="P45"/>
  <c r="I15"/>
  <c r="N27"/>
  <c r="N41"/>
  <c r="L14"/>
  <c r="O4"/>
  <c r="G47"/>
  <c r="J60"/>
  <c r="Q16"/>
  <c r="H57"/>
  <c r="H6"/>
  <c r="K80"/>
  <c r="Q75"/>
  <c r="Q92"/>
  <c r="K57"/>
  <c r="P31"/>
  <c r="P22"/>
  <c r="H39"/>
  <c r="J5"/>
  <c r="J84"/>
  <c r="Q62"/>
  <c r="P55"/>
  <c r="G37"/>
  <c r="G23"/>
  <c r="G88"/>
  <c r="Q64"/>
  <c r="I89"/>
  <c r="H62"/>
  <c r="N85"/>
  <c r="I79"/>
  <c r="J8"/>
  <c r="B85"/>
  <c r="N52"/>
  <c r="L3"/>
  <c r="H96"/>
  <c r="P87"/>
  <c r="I34"/>
  <c r="P96"/>
  <c r="L5"/>
  <c r="N20"/>
  <c r="N47"/>
  <c r="Q43"/>
  <c r="Q73"/>
  <c r="L61"/>
  <c r="B21"/>
  <c r="Q78"/>
  <c r="O29"/>
  <c r="B41"/>
  <c r="B8"/>
  <c r="Q83"/>
  <c r="L65"/>
  <c r="N44"/>
  <c r="G45"/>
  <c r="Q33"/>
  <c r="G66"/>
  <c r="N18"/>
  <c r="Q39"/>
  <c r="H88"/>
  <c r="B69"/>
  <c r="I91"/>
  <c r="L74"/>
  <c r="J10"/>
  <c r="G67"/>
  <c r="Q17"/>
  <c r="Q57"/>
  <c r="K78"/>
  <c r="B59"/>
  <c r="N42"/>
  <c r="N56"/>
  <c r="L67"/>
  <c r="H51"/>
  <c r="J46"/>
  <c r="J93"/>
  <c r="Q96"/>
  <c r="G39"/>
  <c r="Q19"/>
  <c r="I7"/>
  <c r="L94"/>
  <c r="N57"/>
  <c r="H63"/>
  <c r="N81"/>
  <c r="G6"/>
  <c r="O30"/>
  <c r="B42"/>
  <c r="B48"/>
  <c r="N62"/>
  <c r="H66"/>
  <c r="K94"/>
  <c r="L12"/>
  <c r="N21"/>
  <c r="H25"/>
  <c r="H85"/>
  <c r="I32"/>
  <c r="B23"/>
  <c r="L26"/>
  <c r="N53"/>
  <c r="H89"/>
  <c r="H78"/>
  <c r="K52"/>
  <c r="G98"/>
  <c r="F1"/>
  <c r="I18"/>
  <c r="J11"/>
  <c r="K34"/>
  <c r="G61"/>
  <c r="K68"/>
  <c r="H29"/>
  <c r="I38"/>
  <c r="B71"/>
  <c r="K40"/>
  <c r="N89"/>
  <c r="G59"/>
  <c r="H23"/>
  <c r="N93"/>
  <c r="N7"/>
  <c r="B70"/>
  <c r="K66"/>
  <c r="N32"/>
  <c r="L22"/>
  <c r="G41"/>
  <c r="J87"/>
  <c r="Q10"/>
  <c r="J3"/>
  <c r="G72"/>
  <c r="Q38"/>
  <c r="J16"/>
  <c r="K51"/>
  <c r="Q88"/>
  <c r="O56"/>
  <c r="B51"/>
  <c r="L73"/>
  <c r="Q66"/>
  <c r="O63"/>
  <c r="B17"/>
  <c r="H9"/>
  <c r="I22"/>
  <c r="B36"/>
  <c r="K75"/>
  <c r="B19"/>
  <c r="P26"/>
  <c r="K82"/>
  <c r="I81"/>
  <c r="H11"/>
  <c r="B72"/>
  <c r="B61"/>
  <c r="O64"/>
  <c r="N38"/>
  <c r="P16"/>
  <c r="O8"/>
  <c r="B49"/>
  <c r="B88"/>
  <c r="P70"/>
  <c r="Q30"/>
  <c r="H47"/>
  <c r="G18"/>
  <c r="I95"/>
  <c r="H87"/>
  <c r="J74"/>
  <c r="O50"/>
  <c r="N80"/>
  <c r="G27"/>
  <c r="J54"/>
  <c r="K93"/>
  <c r="B82"/>
  <c r="P37"/>
  <c r="Q61"/>
  <c r="K43"/>
  <c r="P76"/>
  <c r="G12"/>
  <c r="E1"/>
  <c r="N51"/>
  <c r="I55"/>
  <c r="I13"/>
  <c r="J80"/>
  <c r="B77"/>
  <c r="Q91"/>
  <c r="J81"/>
  <c r="L95"/>
  <c r="I66"/>
  <c r="G8"/>
  <c r="O20"/>
  <c r="P75"/>
  <c r="J6"/>
  <c r="J47"/>
  <c r="H26"/>
  <c r="B24"/>
  <c r="H15"/>
  <c r="Q12"/>
  <c r="O87"/>
  <c r="J78"/>
  <c r="B10"/>
  <c r="H46"/>
  <c r="G85"/>
  <c r="B93"/>
  <c r="Q77"/>
  <c r="L83"/>
  <c r="N49"/>
  <c r="P65"/>
  <c r="J89"/>
  <c r="K86"/>
  <c r="J29"/>
  <c r="P13"/>
  <c r="J96"/>
  <c r="J27"/>
  <c r="I57"/>
  <c r="G15"/>
  <c r="P3"/>
  <c r="B90"/>
  <c r="P63"/>
  <c r="G14"/>
  <c r="Q54"/>
  <c r="K49"/>
  <c r="B55"/>
  <c r="I62"/>
  <c r="L55"/>
  <c r="H79"/>
  <c r="K35"/>
  <c r="N79"/>
  <c r="H37"/>
  <c r="B44"/>
  <c r="N28"/>
  <c r="L85"/>
  <c r="Q90"/>
  <c r="K5"/>
  <c r="I42"/>
  <c r="I68"/>
  <c r="I59"/>
  <c r="K25"/>
  <c r="O7"/>
  <c r="J34"/>
  <c r="H80"/>
  <c r="Q22"/>
  <c r="J49"/>
  <c r="L52"/>
  <c r="Q68"/>
  <c r="N3"/>
  <c r="O82"/>
  <c r="O28"/>
  <c r="I67"/>
  <c r="Q69"/>
  <c r="I94"/>
  <c r="B34"/>
  <c r="Q63"/>
  <c r="P23"/>
  <c r="P54"/>
  <c r="O67"/>
  <c r="L44"/>
  <c r="P38"/>
  <c r="J83"/>
  <c r="L50"/>
  <c r="Q59"/>
  <c r="J95"/>
  <c r="B95"/>
  <c r="O26"/>
  <c r="O17"/>
  <c r="P64"/>
  <c r="P98"/>
  <c r="N16"/>
  <c r="G82"/>
  <c r="L68"/>
  <c r="I44"/>
  <c r="H91"/>
  <c r="J91"/>
  <c r="P24"/>
  <c r="I3"/>
  <c r="L98"/>
  <c r="B79"/>
  <c r="H97"/>
  <c r="K27"/>
  <c r="N61"/>
  <c r="O18"/>
  <c r="K20"/>
  <c r="I46"/>
  <c r="Q98"/>
  <c r="N15"/>
  <c r="G73"/>
  <c r="O42"/>
  <c r="L88"/>
  <c r="Q51"/>
  <c r="P47"/>
  <c r="P62"/>
  <c r="O92"/>
  <c r="N87"/>
  <c r="H52"/>
  <c r="L66"/>
  <c r="O10"/>
  <c r="G44"/>
  <c r="I96"/>
  <c r="L86"/>
  <c r="L28"/>
  <c r="L46"/>
  <c r="K10"/>
  <c r="P71"/>
  <c r="P83"/>
  <c r="P20"/>
  <c r="P69"/>
  <c r="H65"/>
  <c r="H83"/>
  <c r="J61"/>
  <c r="L93"/>
  <c r="H5"/>
  <c r="O48"/>
  <c r="B29"/>
  <c r="J69"/>
  <c r="P73"/>
  <c r="K63"/>
  <c r="P44"/>
  <c r="L9"/>
  <c r="G5"/>
  <c r="I28"/>
  <c r="P18"/>
  <c r="L62"/>
  <c r="L48"/>
  <c r="Q84"/>
  <c r="K91"/>
  <c r="N30"/>
  <c r="J33"/>
  <c r="G34"/>
  <c r="Q14"/>
  <c r="K36"/>
  <c r="G68"/>
  <c r="L42"/>
  <c r="P42"/>
  <c r="I93"/>
  <c r="G28"/>
  <c r="G91"/>
  <c r="Q85"/>
  <c r="J65"/>
  <c r="G87"/>
  <c r="N60"/>
  <c r="H49"/>
  <c r="P33"/>
  <c r="P85"/>
  <c r="Q36"/>
  <c r="H34"/>
  <c r="L87"/>
  <c r="J32"/>
  <c r="K89"/>
  <c r="B62"/>
  <c r="N95"/>
  <c r="H7"/>
  <c r="B83"/>
  <c r="H90"/>
  <c r="K23"/>
  <c r="Q21"/>
  <c r="N67"/>
  <c r="K33"/>
  <c r="L32"/>
  <c r="B22"/>
  <c r="G49"/>
  <c r="G54"/>
  <c r="G89"/>
  <c r="H75"/>
  <c r="G26"/>
  <c r="B25"/>
  <c r="C1"/>
  <c r="K21"/>
  <c r="K81"/>
  <c r="I21"/>
  <c r="G60"/>
  <c r="J68"/>
  <c r="J31"/>
  <c r="Q72"/>
  <c r="L75"/>
  <c r="J40"/>
  <c r="K42"/>
  <c r="L70"/>
  <c r="H24"/>
  <c r="Q93"/>
  <c r="B97"/>
  <c r="I85"/>
  <c r="J66"/>
  <c r="P43"/>
  <c r="L33"/>
  <c r="Q4"/>
  <c r="O79"/>
  <c r="L91"/>
  <c r="B86"/>
  <c r="K44"/>
  <c r="G19"/>
  <c r="P97"/>
  <c r="G62"/>
  <c r="O89"/>
  <c r="G51"/>
  <c r="J15"/>
  <c r="L79"/>
  <c r="O51"/>
  <c r="Q24"/>
  <c r="Q5"/>
  <c r="L36"/>
  <c r="O39"/>
  <c r="B26"/>
  <c r="G58"/>
  <c r="O31"/>
  <c r="P59"/>
  <c r="G10"/>
  <c r="N92"/>
  <c r="I60"/>
  <c r="L63"/>
  <c r="K85"/>
  <c r="J39"/>
  <c r="P86"/>
  <c r="N14"/>
  <c r="I76"/>
  <c r="G83"/>
  <c r="J9"/>
  <c r="L18"/>
  <c r="Q32"/>
  <c r="H53"/>
  <c r="G17"/>
  <c r="J85"/>
  <c r="H93"/>
  <c r="J77"/>
  <c r="J59"/>
  <c r="P9"/>
  <c r="O91"/>
  <c r="O52"/>
  <c r="K26"/>
  <c r="O94"/>
  <c r="P36"/>
  <c r="I82"/>
  <c r="B65"/>
  <c r="I97"/>
  <c r="G74"/>
  <c r="H69"/>
  <c r="P68"/>
  <c r="O45"/>
  <c r="K87"/>
  <c r="H13"/>
  <c r="O27"/>
  <c r="J57"/>
  <c r="O96"/>
  <c r="L58"/>
  <c r="H38"/>
  <c r="L8"/>
  <c r="H33"/>
  <c r="K65"/>
  <c r="K4"/>
  <c r="L47"/>
  <c r="Q7"/>
  <c r="I87"/>
  <c r="I16"/>
  <c r="O23"/>
  <c r="J70"/>
  <c r="K3"/>
  <c r="N64"/>
  <c r="H43"/>
  <c r="H86"/>
  <c r="N83"/>
  <c r="L23"/>
  <c r="J98"/>
  <c r="Q49"/>
  <c r="Q40"/>
  <c r="I45"/>
  <c r="J86"/>
  <c r="L29"/>
  <c r="L82"/>
  <c r="L81"/>
  <c r="I27"/>
  <c r="P35"/>
  <c r="B18"/>
  <c r="B15"/>
  <c r="Q55"/>
  <c r="B81"/>
  <c r="J51"/>
  <c r="K31"/>
  <c r="I49"/>
  <c r="B54"/>
  <c r="J72"/>
  <c r="Q80"/>
  <c r="G65"/>
  <c r="O70"/>
  <c r="J52"/>
  <c r="L89"/>
  <c r="G81"/>
  <c r="N11"/>
  <c r="J24"/>
  <c r="K17"/>
  <c r="B11"/>
  <c r="B63"/>
  <c r="G97"/>
  <c r="K54"/>
  <c r="O77"/>
  <c r="J50"/>
  <c r="J20"/>
  <c r="B56"/>
  <c r="Q56"/>
  <c r="H81"/>
  <c r="N77"/>
  <c r="G42"/>
  <c r="B80"/>
  <c r="K90"/>
  <c r="B75"/>
  <c r="L21"/>
  <c r="G50"/>
  <c r="J94"/>
  <c r="O58"/>
  <c r="I47"/>
  <c r="B37"/>
  <c r="G96"/>
  <c r="K9"/>
  <c r="N12"/>
  <c r="P4"/>
  <c r="N68"/>
  <c r="I26"/>
  <c r="J23"/>
  <c r="J45"/>
  <c r="H22"/>
  <c r="H42"/>
  <c r="Q37"/>
  <c r="N86"/>
  <c r="N45"/>
  <c r="N39"/>
  <c r="P15"/>
  <c r="N40"/>
  <c r="J17"/>
  <c r="B3"/>
  <c r="I86"/>
  <c r="L60"/>
  <c r="Q27"/>
  <c r="Q79"/>
  <c r="O54"/>
  <c r="I80"/>
  <c r="B87"/>
  <c r="B40"/>
  <c r="I84"/>
  <c r="N31"/>
  <c r="L56"/>
  <c r="B32"/>
  <c r="B67"/>
  <c r="B92"/>
  <c r="O65"/>
  <c r="K38"/>
  <c r="G36"/>
  <c r="Q70"/>
  <c r="H28"/>
  <c r="O75"/>
  <c r="K88"/>
  <c r="O74"/>
  <c r="H44"/>
  <c r="H74"/>
  <c r="J19"/>
  <c r="H50"/>
  <c r="P30"/>
  <c r="G32"/>
  <c r="B9"/>
  <c r="N25"/>
  <c r="J90"/>
  <c r="K11"/>
  <c r="J4"/>
  <c r="H21"/>
  <c r="G20"/>
  <c r="B96"/>
  <c r="O72"/>
  <c r="K18"/>
  <c r="I25"/>
  <c r="Q81"/>
  <c r="Q29"/>
  <c r="L41"/>
  <c r="Q67"/>
  <c r="O98"/>
  <c r="L64"/>
  <c r="P32"/>
  <c r="G25"/>
  <c r="G46"/>
  <c r="O22"/>
  <c r="G70"/>
  <c r="K29"/>
  <c r="Q95"/>
  <c r="B84"/>
  <c r="P53"/>
  <c r="G43"/>
  <c r="L10"/>
  <c r="O21"/>
  <c r="H77"/>
  <c r="I36"/>
  <c r="I78"/>
  <c r="L69"/>
  <c r="O93"/>
  <c r="I90"/>
  <c r="H54"/>
  <c r="N76"/>
  <c r="K6"/>
  <c r="B30"/>
  <c r="I54"/>
  <c r="P10"/>
  <c r="L77"/>
  <c r="P84"/>
  <c r="Q47"/>
  <c r="Q50"/>
  <c r="O33"/>
  <c r="B76"/>
  <c r="J44"/>
  <c r="P46"/>
  <c r="J71"/>
  <c r="K28"/>
  <c r="N88"/>
  <c r="H84"/>
  <c r="J12"/>
  <c r="P21"/>
  <c r="L43"/>
  <c r="G38"/>
  <c r="K32"/>
  <c r="B13"/>
  <c r="G56"/>
  <c r="N90"/>
  <c r="H68"/>
  <c r="H72"/>
  <c r="J79"/>
  <c r="K59"/>
  <c r="D1"/>
  <c r="Q3"/>
  <c r="L37"/>
  <c r="G79"/>
  <c r="G55"/>
  <c r="I69"/>
  <c r="I63"/>
  <c r="O68"/>
  <c r="I31"/>
  <c r="I41"/>
  <c r="P39"/>
  <c r="K56"/>
  <c r="L71"/>
  <c r="P93"/>
  <c r="Q86"/>
  <c r="Q25"/>
  <c r="I51"/>
  <c r="N33"/>
  <c r="O84"/>
  <c r="G78"/>
  <c r="Q41"/>
  <c r="B14"/>
  <c r="I53"/>
  <c r="J62"/>
  <c r="H56"/>
  <c r="P94"/>
  <c r="P29"/>
  <c r="P27"/>
  <c r="O34"/>
  <c r="L4"/>
  <c r="B28"/>
  <c r="G22"/>
  <c r="K98"/>
  <c r="B2"/>
  <c r="G53"/>
  <c r="N26"/>
  <c r="K95"/>
  <c r="G35"/>
  <c r="H3"/>
  <c r="O46"/>
  <c r="O5"/>
  <c r="P92"/>
  <c r="N24"/>
  <c r="K53"/>
  <c r="L31"/>
  <c r="J28"/>
  <c r="I5"/>
  <c r="B73"/>
  <c r="H41"/>
  <c r="G84"/>
  <c r="G76"/>
  <c r="I74"/>
  <c r="O95"/>
  <c r="G92"/>
  <c r="G24"/>
  <c r="O81"/>
  <c r="O47"/>
  <c r="K96"/>
  <c r="H61"/>
  <c r="N96"/>
  <c r="P78"/>
  <c r="B46"/>
  <c r="G4"/>
  <c r="Q71"/>
  <c r="P19"/>
  <c r="N78"/>
  <c r="P77"/>
  <c r="O15"/>
  <c r="G48"/>
  <c r="G69"/>
  <c r="N84"/>
  <c r="P82"/>
  <c r="K74"/>
  <c r="G13"/>
  <c r="L90"/>
  <c r="G3"/>
  <c r="O60"/>
  <c r="K61"/>
  <c r="N9"/>
  <c r="Q35"/>
  <c r="G33"/>
  <c r="I65"/>
  <c r="I72"/>
  <c r="J36"/>
  <c r="H4"/>
  <c r="B91"/>
  <c r="G93"/>
  <c r="Q13"/>
  <c r="O76"/>
  <c r="H92"/>
  <c r="P81"/>
  <c r="H40"/>
  <c r="G86"/>
  <c r="H67"/>
  <c r="K67"/>
  <c r="L72"/>
  <c r="P49"/>
  <c r="H98"/>
  <c r="N54"/>
  <c r="K7"/>
  <c r="J26"/>
  <c r="P56"/>
  <c r="H94"/>
  <c r="L16"/>
  <c r="K92"/>
  <c r="Q97"/>
  <c r="P74"/>
  <c r="G57"/>
  <c r="P50"/>
  <c r="O43"/>
  <c r="K73"/>
  <c r="K46"/>
  <c r="B45"/>
  <c r="L13"/>
  <c r="O73"/>
  <c r="B43"/>
  <c r="N70"/>
  <c r="I52"/>
  <c r="L84"/>
  <c r="N6"/>
  <c r="Q11"/>
  <c r="I24"/>
  <c r="P8"/>
  <c r="O36"/>
  <c r="B89"/>
  <c r="B60"/>
  <c r="I33"/>
  <c r="L96"/>
  <c r="I50"/>
  <c r="L20"/>
  <c r="I20"/>
  <c r="J67"/>
  <c r="G16"/>
  <c r="K70"/>
  <c r="J35"/>
  <c r="K45"/>
  <c r="O61"/>
  <c r="O24"/>
  <c r="N48"/>
  <c r="O83"/>
  <c r="J97"/>
  <c r="L49"/>
  <c r="O40"/>
  <c r="O37"/>
  <c r="B4"/>
  <c r="K19"/>
  <c r="H18"/>
  <c r="N4"/>
  <c r="P79"/>
  <c r="B5"/>
  <c r="I40"/>
  <c r="L45"/>
  <c r="H19"/>
  <c r="N43"/>
  <c r="Q65"/>
  <c r="P89"/>
  <c r="Q45"/>
  <c r="P48"/>
  <c r="N50"/>
  <c r="P51"/>
  <c r="I17"/>
  <c r="O19"/>
  <c r="L24"/>
  <c r="K71"/>
  <c r="B27"/>
  <c r="O71"/>
  <c r="N22"/>
  <c r="L80"/>
  <c r="J92"/>
  <c r="N34"/>
  <c r="K64"/>
  <c r="Q31"/>
  <c r="J82"/>
  <c r="L17"/>
  <c r="H20"/>
  <c r="O14"/>
  <c r="N65"/>
  <c r="J38"/>
  <c r="H35"/>
  <c r="H82"/>
  <c r="B98"/>
  <c r="N75"/>
  <c r="J88"/>
  <c r="K37"/>
  <c r="O41"/>
  <c r="I39"/>
  <c r="L19"/>
  <c r="G11"/>
  <c r="J56"/>
  <c r="H31"/>
  <c r="G2"/>
  <c r="P41"/>
  <c r="I75"/>
  <c r="I11"/>
  <c r="I4"/>
  <c r="L27"/>
  <c r="Q48"/>
  <c r="N58"/>
  <c r="N72"/>
  <c r="I35"/>
  <c r="B50"/>
  <c r="H27"/>
  <c r="P28"/>
  <c r="I29"/>
  <c r="N55"/>
  <c r="N98"/>
  <c r="J75"/>
  <c r="P12"/>
  <c r="I73"/>
  <c r="J48"/>
  <c r="G52"/>
  <c r="G29"/>
  <c r="Q52"/>
  <c r="Q82"/>
  <c r="L97"/>
  <c r="H60"/>
  <c r="K8"/>
  <c r="K13"/>
  <c r="P60"/>
  <c r="H30"/>
  <c r="I6"/>
  <c r="L78"/>
  <c r="H2"/>
  <c r="I83"/>
  <c r="I70"/>
  <c r="N37"/>
  <c r="P57"/>
  <c r="H10"/>
  <c r="N19"/>
  <c r="P58"/>
  <c r="P61"/>
  <c r="K22"/>
  <c r="P67"/>
  <c r="Q34"/>
  <c r="L76"/>
  <c r="Q89"/>
  <c r="G9"/>
  <c r="O53"/>
  <c r="I19"/>
  <c r="G77"/>
  <c r="I12"/>
  <c r="J14"/>
  <c r="I30"/>
  <c r="H95"/>
  <c r="O32"/>
  <c r="O80"/>
  <c r="J55"/>
  <c r="K83"/>
  <c r="N74"/>
  <c r="K41"/>
  <c r="O11"/>
  <c r="I98"/>
  <c r="O3"/>
  <c r="Q8"/>
  <c r="I10"/>
  <c r="I88"/>
  <c r="K30"/>
  <c r="I77"/>
  <c r="O62"/>
  <c r="K12"/>
  <c r="H73"/>
  <c r="K97"/>
  <c r="N46"/>
  <c r="I58"/>
  <c r="P91"/>
  <c r="L92"/>
  <c r="L30"/>
  <c r="O13"/>
  <c r="I14"/>
  <c r="P95"/>
  <c r="Q46"/>
  <c r="B57"/>
  <c r="L39"/>
  <c r="O55"/>
  <c r="N63"/>
  <c r="I9"/>
  <c r="J76"/>
  <c r="L54"/>
  <c r="B6"/>
  <c r="J41"/>
  <c r="N29"/>
  <c r="P25"/>
  <c r="J18"/>
  <c r="G71"/>
  <c r="H14"/>
  <c r="R29" l="1"/>
  <c r="C6"/>
  <c r="E6"/>
  <c r="D6"/>
  <c r="F6"/>
  <c r="M9"/>
  <c r="R63"/>
  <c r="D57"/>
  <c r="F57"/>
  <c r="E57"/>
  <c r="C57"/>
  <c r="M14"/>
  <c r="M58"/>
  <c r="R46"/>
  <c r="M77"/>
  <c r="M88"/>
  <c r="M10"/>
  <c r="O99"/>
  <c r="M98"/>
  <c r="R74"/>
  <c r="M30"/>
  <c r="M12"/>
  <c r="M19"/>
  <c r="R19"/>
  <c r="R37"/>
  <c r="M70"/>
  <c r="M83"/>
  <c r="M6"/>
  <c r="M73"/>
  <c r="R98"/>
  <c r="R55"/>
  <c r="M29"/>
  <c r="F50"/>
  <c r="E50"/>
  <c r="C50"/>
  <c r="D50"/>
  <c r="M35"/>
  <c r="R72"/>
  <c r="R58"/>
  <c r="M4"/>
  <c r="M11"/>
  <c r="M75"/>
  <c r="M39"/>
  <c r="R75"/>
  <c r="E98"/>
  <c r="C98"/>
  <c r="D98"/>
  <c r="F98"/>
  <c r="R65"/>
  <c r="R34"/>
  <c r="R22"/>
  <c r="D27"/>
  <c r="F27"/>
  <c r="C27"/>
  <c r="E27"/>
  <c r="M17"/>
  <c r="R50"/>
  <c r="R43"/>
  <c r="M40"/>
  <c r="C5"/>
  <c r="D5"/>
  <c r="E5"/>
  <c r="F5"/>
  <c r="R4"/>
  <c r="D4"/>
  <c r="E4"/>
  <c r="F4"/>
  <c r="C4"/>
  <c r="R48"/>
  <c r="M20"/>
  <c r="M50"/>
  <c r="M33"/>
  <c r="F60"/>
  <c r="E60"/>
  <c r="C60"/>
  <c r="D60"/>
  <c r="F89"/>
  <c r="E89"/>
  <c r="C89"/>
  <c r="D89"/>
  <c r="M24"/>
  <c r="R6"/>
  <c r="M52"/>
  <c r="R70"/>
  <c r="E43"/>
  <c r="D43"/>
  <c r="F43"/>
  <c r="C43"/>
  <c r="F45"/>
  <c r="D45"/>
  <c r="C45"/>
  <c r="E45"/>
  <c r="R54"/>
  <c r="E91"/>
  <c r="F91"/>
  <c r="D91"/>
  <c r="C91"/>
  <c r="M72"/>
  <c r="M65"/>
  <c r="R9"/>
  <c r="G99"/>
  <c r="R84"/>
  <c r="R78"/>
  <c r="E46"/>
  <c r="F46"/>
  <c r="D46"/>
  <c r="C46"/>
  <c r="R96"/>
  <c r="M74"/>
  <c r="E73"/>
  <c r="F73"/>
  <c r="C73"/>
  <c r="D73"/>
  <c r="M5"/>
  <c r="R24"/>
  <c r="H99"/>
  <c r="R26"/>
  <c r="F28"/>
  <c r="D28"/>
  <c r="E28"/>
  <c r="C28"/>
  <c r="M53"/>
  <c r="E14"/>
  <c r="D14"/>
  <c r="C14"/>
  <c r="F14"/>
  <c r="R33"/>
  <c r="M51"/>
  <c r="M41"/>
  <c r="M31"/>
  <c r="M63"/>
  <c r="M69"/>
  <c r="Q99"/>
  <c r="R90"/>
  <c r="D13"/>
  <c r="F13"/>
  <c r="C13"/>
  <c r="E13"/>
  <c r="R88"/>
  <c r="E76"/>
  <c r="D76"/>
  <c r="C76"/>
  <c r="F76"/>
  <c r="M54"/>
  <c r="E30"/>
  <c r="D30"/>
  <c r="F30"/>
  <c r="C30"/>
  <c r="R76"/>
  <c r="M90"/>
  <c r="M78"/>
  <c r="M36"/>
  <c r="E84"/>
  <c r="D84"/>
  <c r="C84"/>
  <c r="F84"/>
  <c r="M25"/>
  <c r="E96"/>
  <c r="D96"/>
  <c r="F96"/>
  <c r="C96"/>
  <c r="R25"/>
  <c r="E9"/>
  <c r="F9"/>
  <c r="D9"/>
  <c r="C9"/>
  <c r="D92"/>
  <c r="F92"/>
  <c r="C92"/>
  <c r="E92"/>
  <c r="F67"/>
  <c r="D67"/>
  <c r="E67"/>
  <c r="C67"/>
  <c r="F32"/>
  <c r="E32"/>
  <c r="C32"/>
  <c r="D32"/>
  <c r="R31"/>
  <c r="M84"/>
  <c r="F40"/>
  <c r="E40"/>
  <c r="D40"/>
  <c r="C40"/>
  <c r="D87"/>
  <c r="F87"/>
  <c r="E87"/>
  <c r="C87"/>
  <c r="M80"/>
  <c r="M86"/>
  <c r="B99"/>
  <c r="D3"/>
  <c r="F3"/>
  <c r="E3"/>
  <c r="C3"/>
  <c r="R40"/>
  <c r="R39"/>
  <c r="R45"/>
  <c r="R86"/>
  <c r="M26"/>
  <c r="R68"/>
  <c r="R12"/>
  <c r="D37"/>
  <c r="E37"/>
  <c r="C37"/>
  <c r="F37"/>
  <c r="M47"/>
  <c r="D75"/>
  <c r="E75"/>
  <c r="C75"/>
  <c r="F75"/>
  <c r="C80"/>
  <c r="E80"/>
  <c r="F80"/>
  <c r="D80"/>
  <c r="R77"/>
  <c r="D56"/>
  <c r="E56"/>
  <c r="C56"/>
  <c r="F56"/>
  <c r="F63"/>
  <c r="C63"/>
  <c r="D63"/>
  <c r="E63"/>
  <c r="D11"/>
  <c r="C11"/>
  <c r="F11"/>
  <c r="E11"/>
  <c r="R11"/>
  <c r="D54"/>
  <c r="C54"/>
  <c r="E54"/>
  <c r="F54"/>
  <c r="M49"/>
  <c r="F81"/>
  <c r="D81"/>
  <c r="C81"/>
  <c r="E81"/>
  <c r="D15"/>
  <c r="F15"/>
  <c r="E15"/>
  <c r="C15"/>
  <c r="F18"/>
  <c r="E18"/>
  <c r="C18"/>
  <c r="D18"/>
  <c r="M27"/>
  <c r="M45"/>
  <c r="R83"/>
  <c r="R64"/>
  <c r="K99"/>
  <c r="M16"/>
  <c r="M87"/>
  <c r="M97"/>
  <c r="E65"/>
  <c r="D65"/>
  <c r="F65"/>
  <c r="C65"/>
  <c r="M82"/>
  <c r="M76"/>
  <c r="R14"/>
  <c r="M60"/>
  <c r="R92"/>
  <c r="D26"/>
  <c r="C26"/>
  <c r="F26"/>
  <c r="E26"/>
  <c r="E86"/>
  <c r="D86"/>
  <c r="C86"/>
  <c r="F86"/>
  <c r="M85"/>
  <c r="F97"/>
  <c r="E97"/>
  <c r="C97"/>
  <c r="D97"/>
  <c r="M21"/>
  <c r="E25"/>
  <c r="F25"/>
  <c r="C25"/>
  <c r="D25"/>
  <c r="C22"/>
  <c r="E22"/>
  <c r="D22"/>
  <c r="F22"/>
  <c r="R67"/>
  <c r="F83"/>
  <c r="E83"/>
  <c r="D83"/>
  <c r="C83"/>
  <c r="R95"/>
  <c r="E62"/>
  <c r="D62"/>
  <c r="C62"/>
  <c r="F62"/>
  <c r="R60"/>
  <c r="M93"/>
  <c r="R30"/>
  <c r="M28"/>
  <c r="D29"/>
  <c r="C29"/>
  <c r="E29"/>
  <c r="F29"/>
  <c r="M96"/>
  <c r="R87"/>
  <c r="R15"/>
  <c r="M46"/>
  <c r="R61"/>
  <c r="F79"/>
  <c r="C79"/>
  <c r="D79"/>
  <c r="E79"/>
  <c r="M3"/>
  <c r="I99"/>
  <c r="M44"/>
  <c r="R16"/>
  <c r="F95"/>
  <c r="D95"/>
  <c r="C95"/>
  <c r="E95"/>
  <c r="C34"/>
  <c r="F34"/>
  <c r="D34"/>
  <c r="E34"/>
  <c r="M94"/>
  <c r="M67"/>
  <c r="R3"/>
  <c r="N99"/>
  <c r="M59"/>
  <c r="M68"/>
  <c r="M42"/>
  <c r="R28"/>
  <c r="F44"/>
  <c r="E44"/>
  <c r="D44"/>
  <c r="C44"/>
  <c r="R79"/>
  <c r="M62"/>
  <c r="D55"/>
  <c r="C55"/>
  <c r="F55"/>
  <c r="E55"/>
  <c r="E90"/>
  <c r="C90"/>
  <c r="D90"/>
  <c r="F90"/>
  <c r="P99"/>
  <c r="M57"/>
  <c r="R49"/>
  <c r="C93"/>
  <c r="D93"/>
  <c r="F93"/>
  <c r="E93"/>
  <c r="C10"/>
  <c r="E10"/>
  <c r="D10"/>
  <c r="F10"/>
  <c r="D24"/>
  <c r="E24"/>
  <c r="F24"/>
  <c r="C24"/>
  <c r="M66"/>
  <c r="C77"/>
  <c r="D77"/>
  <c r="E77"/>
  <c r="F77"/>
  <c r="M13"/>
  <c r="M55"/>
  <c r="R51"/>
  <c r="E82"/>
  <c r="F82"/>
  <c r="D82"/>
  <c r="C82"/>
  <c r="R80"/>
  <c r="M95"/>
  <c r="F88"/>
  <c r="D88"/>
  <c r="C88"/>
  <c r="E88"/>
  <c r="D49"/>
  <c r="F49"/>
  <c r="C49"/>
  <c r="E49"/>
  <c r="R38"/>
  <c r="C61"/>
  <c r="E61"/>
  <c r="D61"/>
  <c r="F61"/>
  <c r="D72"/>
  <c r="F72"/>
  <c r="E72"/>
  <c r="C72"/>
  <c r="M81"/>
  <c r="D19"/>
  <c r="C19"/>
  <c r="F19"/>
  <c r="E19"/>
  <c r="E36"/>
  <c r="D36"/>
  <c r="C36"/>
  <c r="F36"/>
  <c r="M22"/>
  <c r="D17"/>
  <c r="F17"/>
  <c r="C17"/>
  <c r="E17"/>
  <c r="F51"/>
  <c r="C51"/>
  <c r="D51"/>
  <c r="E51"/>
  <c r="J99"/>
  <c r="R32"/>
  <c r="C70"/>
  <c r="E70"/>
  <c r="F70"/>
  <c r="D70"/>
  <c r="R7"/>
  <c r="R93"/>
  <c r="R89"/>
  <c r="D71"/>
  <c r="E71"/>
  <c r="C71"/>
  <c r="F71"/>
  <c r="M38"/>
  <c r="M18"/>
  <c r="R53"/>
  <c r="C23"/>
  <c r="D23"/>
  <c r="E23"/>
  <c r="F23"/>
  <c r="M32"/>
  <c r="R21"/>
  <c r="R62"/>
  <c r="E48"/>
  <c r="D48"/>
  <c r="F48"/>
  <c r="C48"/>
  <c r="D42"/>
  <c r="F42"/>
  <c r="E42"/>
  <c r="C42"/>
  <c r="R81"/>
  <c r="R57"/>
  <c r="M7"/>
  <c r="R56"/>
  <c r="R42"/>
  <c r="D59"/>
  <c r="E59"/>
  <c r="F59"/>
  <c r="C59"/>
  <c r="M91"/>
  <c r="E69"/>
  <c r="D69"/>
  <c r="C69"/>
  <c r="F69"/>
  <c r="R18"/>
  <c r="R44"/>
  <c r="D8"/>
  <c r="C8"/>
  <c r="F8"/>
  <c r="E8"/>
  <c r="D41"/>
  <c r="C41"/>
  <c r="E41"/>
  <c r="F41"/>
  <c r="E21"/>
  <c r="F21"/>
  <c r="C21"/>
  <c r="D21"/>
  <c r="R47"/>
  <c r="R20"/>
  <c r="M34"/>
  <c r="L99"/>
  <c r="R52"/>
  <c r="C85"/>
  <c r="F85"/>
  <c r="D85"/>
  <c r="E85"/>
  <c r="M79"/>
  <c r="R85"/>
  <c r="M89"/>
  <c r="R41"/>
  <c r="R27"/>
  <c r="M15"/>
  <c r="R97"/>
  <c r="R69"/>
  <c r="R10"/>
  <c r="R13"/>
  <c r="M37"/>
  <c r="F53"/>
  <c r="C53"/>
  <c r="E53"/>
  <c r="D53"/>
  <c r="R5"/>
  <c r="M71"/>
  <c r="E64"/>
  <c r="D64"/>
  <c r="F64"/>
  <c r="C64"/>
  <c r="C16"/>
  <c r="E16"/>
  <c r="D16"/>
  <c r="F16"/>
  <c r="E68"/>
  <c r="F68"/>
  <c r="C68"/>
  <c r="D68"/>
  <c r="M23"/>
  <c r="D74"/>
  <c r="F74"/>
  <c r="E74"/>
  <c r="C74"/>
  <c r="E47"/>
  <c r="F47"/>
  <c r="C47"/>
  <c r="D47"/>
  <c r="R36"/>
  <c r="C94"/>
  <c r="E94"/>
  <c r="D94"/>
  <c r="F94"/>
  <c r="F52"/>
  <c r="D52"/>
  <c r="E52"/>
  <c r="C52"/>
  <c r="M48"/>
  <c r="R94"/>
  <c r="M8"/>
  <c r="F35"/>
  <c r="E35"/>
  <c r="C35"/>
  <c r="D35"/>
  <c r="R66"/>
  <c r="M43"/>
  <c r="R82"/>
  <c r="R8"/>
  <c r="R91"/>
  <c r="C66"/>
  <c r="F66"/>
  <c r="D66"/>
  <c r="E66"/>
  <c r="D78"/>
  <c r="C78"/>
  <c r="E78"/>
  <c r="F78"/>
  <c r="E31"/>
  <c r="C31"/>
  <c r="F31"/>
  <c r="D31"/>
  <c r="R17"/>
  <c r="D33"/>
  <c r="C33"/>
  <c r="E33"/>
  <c r="F33"/>
  <c r="R71"/>
  <c r="C7"/>
  <c r="F7"/>
  <c r="E7"/>
  <c r="D7"/>
  <c r="M56"/>
  <c r="R59"/>
  <c r="F38"/>
  <c r="E38"/>
  <c r="C38"/>
  <c r="D38"/>
  <c r="R73"/>
  <c r="R35"/>
  <c r="C58"/>
  <c r="D58"/>
  <c r="E58"/>
  <c r="F58"/>
  <c r="R23"/>
  <c r="M92"/>
  <c r="D39"/>
  <c r="F39"/>
  <c r="C39"/>
  <c r="E39"/>
  <c r="F12"/>
  <c r="C12"/>
  <c r="D12"/>
  <c r="E12"/>
  <c r="M64"/>
  <c r="M61"/>
  <c r="D20"/>
  <c r="E20"/>
  <c r="F20"/>
  <c r="C20"/>
  <c r="O92" i="56"/>
  <c r="O84"/>
  <c r="O76"/>
  <c r="O52"/>
  <c r="O36"/>
  <c r="G43" i="58"/>
  <c r="V43" s="1"/>
  <c r="G50" i="55"/>
  <c r="O29" i="58"/>
  <c r="O11" i="55"/>
  <c r="O44" i="57"/>
  <c r="O38" i="55"/>
  <c r="O86"/>
  <c r="O70"/>
  <c r="O62"/>
  <c r="O30"/>
  <c r="O78" i="56"/>
  <c r="O9" i="58"/>
  <c r="O95" i="56"/>
  <c r="O70"/>
  <c r="O66"/>
  <c r="O54"/>
  <c r="O3" i="55"/>
  <c r="O87"/>
  <c r="O26" i="58"/>
  <c r="O48" i="57"/>
  <c r="O64"/>
  <c r="O85" i="56"/>
  <c r="O25"/>
  <c r="O74"/>
  <c r="V70"/>
  <c r="V66"/>
  <c r="O65"/>
  <c r="O42"/>
  <c r="O22"/>
  <c r="V11"/>
  <c r="G78" i="55"/>
  <c r="G74"/>
  <c r="G59"/>
  <c r="V59" s="1"/>
  <c r="G27"/>
  <c r="V87"/>
  <c r="V51"/>
  <c r="O46"/>
  <c r="G18"/>
  <c r="O18" s="1"/>
  <c r="G6"/>
  <c r="O89" i="56"/>
  <c r="O60"/>
  <c r="O57"/>
  <c r="O48"/>
  <c r="O94"/>
  <c r="O86"/>
  <c r="O82"/>
  <c r="O72"/>
  <c r="O38"/>
  <c r="O14"/>
  <c r="O7"/>
  <c r="O6"/>
  <c r="G96" i="55"/>
  <c r="O80"/>
  <c r="G68"/>
  <c r="G39"/>
  <c r="V39" s="1"/>
  <c r="O20"/>
  <c r="V16"/>
  <c r="E99"/>
  <c r="O44"/>
  <c r="O28"/>
  <c r="O24"/>
  <c r="O93" i="58"/>
  <c r="G75"/>
  <c r="V75" s="1"/>
  <c r="O74"/>
  <c r="O65"/>
  <c r="O57"/>
  <c r="V26"/>
  <c r="O25"/>
  <c r="O24" i="57"/>
  <c r="G91" i="58"/>
  <c r="O75"/>
  <c r="O66"/>
  <c r="G59"/>
  <c r="G27"/>
  <c r="E99"/>
  <c r="G11"/>
  <c r="V11" s="1"/>
  <c r="O81"/>
  <c r="O53"/>
  <c r="O45"/>
  <c r="O41"/>
  <c r="O22"/>
  <c r="O17"/>
  <c r="G86" i="57"/>
  <c r="O86" s="1"/>
  <c r="G58"/>
  <c r="V58" s="1"/>
  <c r="G10"/>
  <c r="V10" s="1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D99" i="78" l="1"/>
  <c r="C99"/>
  <c r="E99"/>
  <c r="M99"/>
  <c r="R99"/>
  <c r="F99"/>
  <c r="O11" i="58"/>
  <c r="V45" i="57"/>
  <c r="O61"/>
  <c r="O4" i="56"/>
  <c r="O78" i="55"/>
  <c r="V78"/>
  <c r="O74"/>
  <c r="V74"/>
  <c r="V27"/>
  <c r="O27"/>
  <c r="V18"/>
  <c r="O8" i="56"/>
  <c r="V96" i="55"/>
  <c r="O96"/>
  <c r="O68"/>
  <c r="V68"/>
  <c r="O39"/>
  <c r="O9" i="57"/>
  <c r="O77"/>
  <c r="O58"/>
  <c r="O25"/>
  <c r="O10"/>
  <c r="V91" i="58"/>
  <c r="O91"/>
  <c r="O59"/>
  <c r="V59"/>
  <c r="O27"/>
  <c r="V27"/>
  <c r="O5" i="5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0" i="54" l="1"/>
  <c r="DC11"/>
  <c r="DB67"/>
  <c r="DB63"/>
  <c r="DB37"/>
  <c r="DB33"/>
  <c r="DB29"/>
  <c r="DB25"/>
  <c r="DB3"/>
  <c r="BM62"/>
  <c r="BM42"/>
  <c r="BF42"/>
  <c r="AY70"/>
  <c r="DG70" s="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DG34" s="1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DJ66" i="54"/>
  <c r="F66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17"/>
  <c r="CW16"/>
  <c r="CP44"/>
  <c r="CP35"/>
  <c r="CI36"/>
  <c r="CB37"/>
  <c r="CB22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<sst xmlns="http://schemas.openxmlformats.org/spreadsheetml/2006/main" count="8870" uniqueCount="553">
  <si>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</si>
  <si>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</si>
  <si>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</si>
  <si>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</si>
  <si>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</si>
  <si>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</si>
  <si>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</si>
  <si>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</si>
  <si>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</si>
  <si>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</si>
  <si>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</si>
  <si>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</si>
  <si>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</si>
  <si>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</si>
  <si>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</si>
  <si>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</si>
  <si>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</si>
  <si>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</si>
  <si>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</si>
  <si>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</si>
  <si>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</si>
  <si>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</si>
  <si>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</si>
  <si>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</si>
  <si>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</si>
  <si>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</si>
  <si>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</si>
  <si>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</si>
  <si>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</si>
  <si>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</si>
  <si>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</si>
  <si>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</si>
  <si>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</si>
  <si>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</si>
  <si>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</si>
  <si>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</si>
  <si>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</si>
  <si>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</si>
  <si>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</si>
  <si>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</si>
  <si>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</si>
  <si>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</si>
  <si>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</si>
  <si>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</si>
  <si>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</si>
  <si>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</si>
  <si>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</si>
  <si>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</si>
  <si>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</si>
  <si>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</si>
  <si>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</si>
  <si>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</si>
  <si>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</si>
  <si>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</si>
  <si>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</si>
  <si>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</si>
  <si>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</si>
  <si>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</si>
  <si>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</si>
  <si>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</si>
  <si>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</si>
  <si>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</si>
  <si>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</si>
  <si>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</si>
  <si>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</si>
  <si>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</si>
  <si>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</si>
  <si>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</si>
  <si>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</si>
  <si>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</si>
  <si>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</si>
  <si>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</si>
  <si>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</si>
  <si>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</si>
  <si>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</si>
  <si>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</si>
  <si>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</si>
  <si>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</si>
  <si>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</si>
  <si>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</si>
  <si>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</si>
  <si>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</si>
  <si>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</si>
  <si>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</si>
  <si>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</si>
  <si>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</si>
  <si>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</si>
  <si>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</si>
  <si>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</si>
  <si>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</si>
  <si>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</si>
  <si>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</si>
  <si>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</si>
  <si>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</si>
  <si>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</si>
  <si>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</si>
  <si>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</si>
  <si>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</si>
  <si>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</si>
  <si>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</si>
  <si>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</si>
  <si>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</si>
  <si>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</si>
  <si>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</si>
  <si>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</si>
  <si>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</si>
  <si>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</si>
  <si>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</si>
  <si>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</si>
  <si>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</si>
  <si>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</si>
  <si>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</si>
  <si>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</si>
  <si>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</si>
  <si>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</si>
  <si>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</si>
  <si>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</si>
  <si>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</si>
  <si>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</si>
  <si>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</si>
  <si>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</si>
  <si>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</si>
  <si>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</si>
  <si>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</si>
  <si>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</si>
  <si>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</si>
  <si>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</si>
  <si>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</si>
  <si>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</si>
  <si>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</si>
  <si>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</si>
  <si>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</si>
  <si>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</si>
  <si>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</si>
  <si>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</si>
  <si>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</si>
  <si>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</si>
  <si>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</si>
  <si>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</si>
  <si>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</si>
  <si>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</si>
  <si>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</si>
  <si>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</si>
  <si>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</si>
  <si>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</si>
  <si>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</si>
  <si>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</si>
  <si>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</si>
  <si>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</si>
  <si>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</si>
  <si>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</si>
  <si>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</si>
  <si>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</si>
  <si>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</si>
  <si>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</si>
  <si>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</si>
  <si>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</si>
  <si>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</si>
  <si>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</si>
  <si>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</si>
  <si>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</si>
  <si>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</si>
  <si>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</si>
  <si>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</si>
  <si>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</si>
  <si>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</si>
  <si>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</si>
  <si>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</si>
  <si>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</si>
  <si>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</si>
  <si>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</si>
  <si>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</si>
  <si>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</si>
  <si>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</si>
  <si>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</si>
  <si>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</si>
  <si>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</si>
  <si>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</si>
  <si>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</si>
  <si>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</si>
  <si>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</si>
  <si>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</si>
  <si>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</si>
  <si>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</si>
  <si>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</si>
  <si>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</si>
  <si>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</si>
  <si>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</si>
  <si>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</si>
  <si>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</si>
  <si>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</si>
  <si>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</si>
  <si>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</si>
  <si>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</si>
  <si>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</si>
  <si>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</si>
  <si>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</si>
  <si>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</si>
  <si>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</si>
  <si>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</si>
  <si>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</si>
  <si>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</si>
  <si>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</si>
  <si>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</si>
  <si>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</si>
  <si>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</si>
  <si>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</si>
  <si>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</si>
  <si>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</si>
  <si>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</si>
  <si>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</si>
  <si>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</si>
  <si>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</si>
  <si>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</si>
  <si>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</si>
  <si>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</si>
  <si>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</si>
  <si>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</si>
  <si>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</si>
  <si>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</si>
  <si>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</si>
  <si>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</si>
  <si>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</si>
  <si>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</si>
  <si>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</si>
  <si>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</si>
  <si>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</si>
  <si>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</si>
  <si>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</si>
  <si>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</si>
  <si>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</si>
  <si>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</si>
  <si>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</si>
  <si>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</si>
  <si>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</si>
  <si>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</si>
  <si>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</si>
  <si>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</si>
  <si>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</si>
  <si>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</si>
  <si>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</si>
  <si>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</si>
  <si>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</si>
  <si>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</si>
  <si>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</si>
  <si>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</si>
  <si>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</si>
  <si>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</si>
  <si>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</si>
  <si>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</si>
  <si>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</si>
  <si>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</si>
  <si>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</si>
  <si>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</si>
  <si>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</si>
  <si>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</si>
  <si>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</si>
  <si>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</si>
  <si>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</si>
  <si>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</si>
  <si>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</si>
  <si>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</si>
  <si>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</si>
  <si>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</si>
  <si>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</si>
  <si>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</si>
  <si>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</si>
  <si>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</si>
  <si>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</si>
  <si>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</si>
  <si>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</si>
  <si>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</si>
  <si>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</si>
  <si>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</si>
  <si>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</si>
  <si>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</si>
  <si>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</si>
  <si>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</si>
  <si>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</si>
  <si>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</si>
  <si>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</si>
  <si>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</si>
  <si>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</si>
  <si>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</si>
  <si>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</si>
  <si>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</si>
  <si>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</si>
  <si>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</si>
  <si>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</si>
  <si>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</si>
  <si>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</si>
  <si>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</si>
  <si>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</si>
  <si>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</si>
  <si>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</si>
  <si>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</si>
  <si>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</si>
  <si>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</si>
  <si>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</si>
  <si>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</si>
  <si>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</si>
  <si>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</si>
  <si>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</si>
  <si>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</si>
  <si>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</si>
  <si>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</si>
  <si>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</si>
  <si>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</si>
  <si>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</si>
  <si>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</si>
  <si>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</si>
  <si>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</si>
  <si>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</si>
  <si>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</si>
  <si>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</si>
  <si>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</si>
  <si>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</si>
  <si>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</si>
  <si>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</si>
  <si>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</si>
  <si>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</si>
  <si>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</si>
  <si>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</si>
  <si>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</si>
  <si>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</si>
  <si>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</si>
  <si>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</si>
  <si>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</si>
  <si>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</si>
  <si>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</si>
  <si>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</si>
  <si>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</si>
  <si>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</si>
  <si>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</si>
  <si>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</si>
  <si>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</si>
  <si>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</si>
  <si>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</si>
  <si>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</si>
  <si>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</si>
  <si>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</si>
  <si>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</si>
  <si>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</si>
  <si>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</si>
  <si>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</si>
  <si>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</si>
  <si>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</si>
  <si>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</si>
  <si>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</si>
  <si>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</si>
  <si>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</si>
  <si>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</si>
  <si>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</si>
  <si>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</si>
  <si>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</si>
  <si>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</si>
  <si>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</si>
  <si>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</si>
  <si>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</si>
  <si>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</si>
  <si>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</si>
  <si>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</si>
  <si>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</si>
  <si>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</si>
  <si>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</si>
  <si>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</si>
  <si>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</si>
  <si>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</si>
  <si>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</si>
  <si>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</si>
  <si>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</si>
  <si>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</si>
  <si>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</si>
  <si>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</si>
  <si>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</si>
  <si>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</si>
  <si>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</si>
  <si>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</si>
  <si>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</si>
  <si>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</si>
  <si>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</si>
  <si>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</si>
  <si>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</si>
  <si>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</si>
  <si>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</si>
  <si>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</si>
  <si>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</si>
  <si>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</si>
  <si>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</si>
  <si>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</si>
  <si>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</si>
  <si>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</si>
  <si>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</si>
  <si>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</si>
  <si>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</si>
  <si>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</si>
  <si>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</si>
  <si>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</si>
  <si>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</si>
  <si>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</si>
  <si>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</si>
  <si>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</si>
  <si>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</si>
  <si>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</si>
  <si>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</si>
  <si>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</si>
  <si>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</si>
  <si>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</si>
  <si>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</si>
  <si>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</si>
  <si>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</si>
  <si>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</si>
  <si>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</si>
  <si>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</si>
  <si>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</si>
  <si>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</si>
  <si>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</si>
  <si>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</si>
  <si>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</si>
  <si>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</si>
  <si>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</si>
  <si>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</si>
  <si>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</si>
  <si>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</si>
  <si>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</si>
  <si>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</si>
  <si>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</si>
  <si>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</si>
  <si>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</si>
  <si>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</si>
  <si>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</si>
  <si>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</si>
  <si>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</si>
  <si>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</si>
  <si>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</si>
  <si>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</si>
  <si>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</si>
  <si>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</si>
  <si>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</si>
  <si>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</si>
  <si>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</si>
  <si>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</si>
  <si>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</si>
  <si>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</si>
  <si>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</si>
  <si>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</si>
  <si>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</si>
  <si>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</si>
  <si>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</si>
  <si>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</si>
  <si>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</si>
  <si>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</si>
  <si>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</si>
  <si>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</si>
  <si>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</si>
  <si>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</si>
  <si>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</si>
  <si>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</si>
  <si>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</si>
  <si>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</si>
  <si>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</si>
  <si>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</si>
  <si>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</si>
  <si>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</si>
  <si>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</si>
  <si>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</si>
  <si>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</si>
  <si>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</si>
  <si>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</si>
  <si>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</si>
  <si>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</si>
  <si>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</si>
  <si>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</si>
  <si>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</si>
  <si>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</si>
  <si>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</si>
  <si>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</si>
  <si>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</si>
  <si>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</si>
  <si>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</si>
  <si>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</si>
  <si>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</si>
  <si>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</si>
  <si>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</si>
  <si>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</si>
  <si>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</si>
  <si>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</si>
  <si>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</si>
  <si>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</si>
  <si>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</si>
  <si>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</si>
  <si>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</si>
  <si>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</si>
  <si>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</si>
  <si>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</si>
  <si>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</si>
  <si>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</si>
  <si>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</si>
  <si>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</si>
  <si>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</si>
  <si>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</si>
  <si>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</si>
  <si>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</si>
  <si>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</si>
  <si>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</si>
  <si>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</si>
  <si>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</si>
  <si>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</si>
  <si>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</si>
  <si>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</si>
  <si>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</si>
  <si>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</si>
  <si>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</si>
  <si>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</si>
  <si>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</si>
  <si>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</si>
  <si>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</si>
  <si>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</si>
  <si>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</si>
  <si>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</si>
  <si>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</si>
  <si>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</si>
  <si>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</si>
  <si>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</si>
  <si>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</si>
  <si>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37IS2023/09/22</t>
  </si>
  <si>
    <t>KWHEP</t>
  </si>
  <si>
    <t>SEILP2</t>
  </si>
  <si>
    <t>Meghalaya_Ben</t>
  </si>
  <si>
    <t>HP</t>
  </si>
  <si>
    <t>JHABUA_IPP</t>
  </si>
  <si>
    <t>BCMLB001</t>
  </si>
  <si>
    <t>SINGOLI</t>
  </si>
  <si>
    <t>ITCWIND</t>
  </si>
  <si>
    <t>SKS Raigarh</t>
  </si>
  <si>
    <t>KAMENG</t>
  </si>
  <si>
    <t>GOA_Beneficiary</t>
  </si>
  <si>
    <t>RSRPL_BKN</t>
  </si>
  <si>
    <t>JPNIGRIE_JNSTPP</t>
  </si>
  <si>
    <t>SEIL</t>
  </si>
  <si>
    <t>UTTARAKHAND</t>
  </si>
  <si>
    <t>Arunachal_Ben</t>
  </si>
  <si>
    <t>Teesta_III</t>
  </si>
  <si>
    <t>HP-GOVT</t>
  </si>
  <si>
    <t>RKM_POWER</t>
  </si>
  <si>
    <t>SIKKIM</t>
  </si>
  <si>
    <t>OPGPGPLU2TN</t>
  </si>
  <si>
    <t>SOLAPUR_SOLAR</t>
  </si>
  <si>
    <t>SUGEN_GUVNL</t>
  </si>
  <si>
    <t>CHANJUII</t>
  </si>
  <si>
    <t>JP BINA</t>
  </si>
  <si>
    <t>GBHHPL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</si>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</sst>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135</v>
          </cell>
          <cell r="C80">
            <v>0</v>
          </cell>
          <cell r="D80">
            <v>55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135</v>
          </cell>
          <cell r="C81">
            <v>0</v>
          </cell>
          <cell r="D81">
            <v>55</v>
          </cell>
          <cell r="E81">
            <v>0</v>
          </cell>
          <cell r="H81">
            <v>134.63999999999999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135</v>
          </cell>
          <cell r="C82">
            <v>0</v>
          </cell>
          <cell r="D82">
            <v>55</v>
          </cell>
          <cell r="E82">
            <v>0</v>
          </cell>
          <cell r="H82">
            <v>134.63999999999999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135</v>
          </cell>
          <cell r="C83">
            <v>0</v>
          </cell>
          <cell r="D83">
            <v>55</v>
          </cell>
          <cell r="E83">
            <v>0</v>
          </cell>
          <cell r="H83">
            <v>134.63999999999999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135</v>
          </cell>
          <cell r="C84">
            <v>0</v>
          </cell>
          <cell r="D84">
            <v>55</v>
          </cell>
          <cell r="E84">
            <v>0</v>
          </cell>
          <cell r="H84">
            <v>134.63999999999999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145</v>
          </cell>
          <cell r="C85">
            <v>0</v>
          </cell>
          <cell r="D85">
            <v>0</v>
          </cell>
          <cell r="E85">
            <v>0</v>
          </cell>
          <cell r="H85">
            <v>134.63999999999999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145</v>
          </cell>
          <cell r="C86">
            <v>0</v>
          </cell>
          <cell r="D86">
            <v>0</v>
          </cell>
          <cell r="E86">
            <v>0</v>
          </cell>
          <cell r="H86">
            <v>134.63999999999999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145</v>
          </cell>
          <cell r="C87">
            <v>0</v>
          </cell>
          <cell r="D87">
            <v>0</v>
          </cell>
          <cell r="E87">
            <v>0</v>
          </cell>
          <cell r="H87">
            <v>144.61000000000001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145</v>
          </cell>
          <cell r="C88">
            <v>0</v>
          </cell>
          <cell r="D88">
            <v>0</v>
          </cell>
          <cell r="E88">
            <v>0</v>
          </cell>
          <cell r="H88">
            <v>144.61000000000001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145</v>
          </cell>
          <cell r="C89">
            <v>0</v>
          </cell>
          <cell r="D89">
            <v>0</v>
          </cell>
          <cell r="E89">
            <v>0</v>
          </cell>
          <cell r="H89">
            <v>144.61000000000001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145</v>
          </cell>
          <cell r="C90">
            <v>0</v>
          </cell>
          <cell r="D90">
            <v>0</v>
          </cell>
          <cell r="E90">
            <v>0</v>
          </cell>
          <cell r="H90">
            <v>144.61000000000001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145</v>
          </cell>
          <cell r="C91">
            <v>0</v>
          </cell>
          <cell r="D91">
            <v>0</v>
          </cell>
          <cell r="E91">
            <v>0</v>
          </cell>
          <cell r="H91">
            <v>144.61000000000001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145</v>
          </cell>
          <cell r="C92">
            <v>0</v>
          </cell>
          <cell r="D92">
            <v>0</v>
          </cell>
          <cell r="E92">
            <v>0</v>
          </cell>
          <cell r="H92">
            <v>144.61000000000001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152</v>
          </cell>
          <cell r="C93">
            <v>0</v>
          </cell>
          <cell r="D93">
            <v>0</v>
          </cell>
          <cell r="E93">
            <v>0</v>
          </cell>
          <cell r="H93">
            <v>144.61000000000001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152</v>
          </cell>
          <cell r="C94">
            <v>0</v>
          </cell>
          <cell r="D94">
            <v>0</v>
          </cell>
          <cell r="E94">
            <v>0</v>
          </cell>
          <cell r="H94">
            <v>151.59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152</v>
          </cell>
          <cell r="C95">
            <v>0</v>
          </cell>
          <cell r="D95">
            <v>0</v>
          </cell>
          <cell r="E95">
            <v>0</v>
          </cell>
          <cell r="H95">
            <v>151.59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152</v>
          </cell>
          <cell r="C96">
            <v>0</v>
          </cell>
          <cell r="D96">
            <v>0</v>
          </cell>
          <cell r="E96">
            <v>0</v>
          </cell>
          <cell r="H96">
            <v>151.59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152</v>
          </cell>
          <cell r="C97">
            <v>0</v>
          </cell>
          <cell r="D97">
            <v>0</v>
          </cell>
          <cell r="E97">
            <v>0</v>
          </cell>
          <cell r="H97">
            <v>151.59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152</v>
          </cell>
          <cell r="C98">
            <v>0</v>
          </cell>
          <cell r="D98">
            <v>0</v>
          </cell>
          <cell r="E98">
            <v>0</v>
          </cell>
          <cell r="H98">
            <v>151.59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152</v>
          </cell>
          <cell r="C99">
            <v>0</v>
          </cell>
          <cell r="D99">
            <v>0</v>
          </cell>
          <cell r="E99">
            <v>0</v>
          </cell>
          <cell r="H99">
            <v>151.59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152</v>
          </cell>
          <cell r="C100">
            <v>0</v>
          </cell>
          <cell r="D100">
            <v>0</v>
          </cell>
          <cell r="E100">
            <v>0</v>
          </cell>
          <cell r="H100">
            <v>151.59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271.05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271.05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281.05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281.05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283.05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283.05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45191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231</v>
      </c>
    </row>
    <row r="9" spans="1:3">
      <c r="A9" s="46" t="s">
        <v>477</v>
      </c>
      <c r="B9" s="201">
        <v>45191.980902777781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45191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23.8</v>
      </c>
      <c r="C3" s="198">
        <v>23.8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9.9293600000000009</v>
      </c>
      <c r="J3" s="21">
        <f>C3*E3/100</f>
        <v>5.5525400000000005</v>
      </c>
      <c r="K3" s="21">
        <f>C3*F3/100</f>
        <v>7.1614200000000006</v>
      </c>
      <c r="L3" s="21">
        <f>C3*G3/100</f>
        <v>1.1566800000000002</v>
      </c>
      <c r="M3" s="158">
        <f>SUM(I3:L3)</f>
        <v>23.800000000000004</v>
      </c>
      <c r="N3" s="22"/>
      <c r="P3" s="37">
        <f t="shared" ref="P3:P34" si="1">I3</f>
        <v>9.9293600000000009</v>
      </c>
      <c r="Q3" s="37">
        <f t="shared" ref="Q3:Q34" si="2">J3</f>
        <v>5.5525400000000005</v>
      </c>
      <c r="R3" s="37">
        <f t="shared" ref="R3:R34" si="3">K3</f>
        <v>7.1614200000000006</v>
      </c>
      <c r="S3" s="37">
        <f t="shared" ref="S3:S34" si="4">L3</f>
        <v>1.1566800000000002</v>
      </c>
      <c r="T3" s="37">
        <f>SUM(P3:S3)</f>
        <v>23.800000000000004</v>
      </c>
    </row>
    <row r="4" spans="1:20">
      <c r="A4" s="8" t="s">
        <v>46</v>
      </c>
      <c r="B4" s="198">
        <v>23.8</v>
      </c>
      <c r="C4" s="198">
        <v>23.8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9.9293600000000009</v>
      </c>
      <c r="J4" s="21">
        <f t="shared" ref="J4:J67" si="6">C4*E4/100</f>
        <v>5.5525400000000005</v>
      </c>
      <c r="K4" s="21">
        <f t="shared" ref="K4:K67" si="7">C4*F4/100</f>
        <v>7.1614200000000006</v>
      </c>
      <c r="L4" s="21">
        <f t="shared" ref="L4:L67" si="8">C4*G4/100</f>
        <v>1.1566800000000002</v>
      </c>
      <c r="M4" s="159">
        <f t="shared" ref="M4:M67" si="9">SUM(I4:L4)</f>
        <v>23.800000000000004</v>
      </c>
      <c r="N4" s="22"/>
      <c r="P4" s="37">
        <f t="shared" si="1"/>
        <v>9.9293600000000009</v>
      </c>
      <c r="Q4" s="37">
        <f t="shared" si="2"/>
        <v>5.5525400000000005</v>
      </c>
      <c r="R4" s="37">
        <f t="shared" si="3"/>
        <v>7.1614200000000006</v>
      </c>
      <c r="S4" s="37">
        <f t="shared" si="4"/>
        <v>1.1566800000000002</v>
      </c>
      <c r="T4" s="37">
        <f t="shared" ref="T4:T67" si="10">SUM(P4:S4)</f>
        <v>23.800000000000004</v>
      </c>
    </row>
    <row r="5" spans="1:20">
      <c r="A5" s="8" t="s">
        <v>47</v>
      </c>
      <c r="B5" s="198">
        <v>23.8</v>
      </c>
      <c r="C5" s="198">
        <v>23.8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9.9293600000000009</v>
      </c>
      <c r="J5" s="21">
        <f t="shared" si="6"/>
        <v>5.5525400000000005</v>
      </c>
      <c r="K5" s="21">
        <f t="shared" si="7"/>
        <v>7.1614200000000006</v>
      </c>
      <c r="L5" s="21">
        <f t="shared" si="8"/>
        <v>1.1566800000000002</v>
      </c>
      <c r="M5" s="159">
        <f t="shared" si="9"/>
        <v>23.800000000000004</v>
      </c>
      <c r="N5" s="22"/>
      <c r="P5" s="37">
        <f t="shared" si="1"/>
        <v>9.9293600000000009</v>
      </c>
      <c r="Q5" s="37">
        <f t="shared" si="2"/>
        <v>5.5525400000000005</v>
      </c>
      <c r="R5" s="37">
        <f t="shared" si="3"/>
        <v>7.1614200000000006</v>
      </c>
      <c r="S5" s="37">
        <f t="shared" si="4"/>
        <v>1.1566800000000002</v>
      </c>
      <c r="T5" s="37">
        <f t="shared" si="10"/>
        <v>23.800000000000004</v>
      </c>
    </row>
    <row r="6" spans="1:20">
      <c r="A6" s="8" t="s">
        <v>48</v>
      </c>
      <c r="B6" s="198">
        <v>23.8</v>
      </c>
      <c r="C6" s="198">
        <v>23.8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9.9293600000000009</v>
      </c>
      <c r="J6" s="21">
        <f t="shared" si="6"/>
        <v>5.5525400000000005</v>
      </c>
      <c r="K6" s="21">
        <f t="shared" si="7"/>
        <v>7.1614200000000006</v>
      </c>
      <c r="L6" s="21">
        <f t="shared" si="8"/>
        <v>1.1566800000000002</v>
      </c>
      <c r="M6" s="159">
        <f t="shared" si="9"/>
        <v>23.800000000000004</v>
      </c>
      <c r="N6" s="22"/>
      <c r="P6" s="37">
        <f t="shared" si="1"/>
        <v>9.9293600000000009</v>
      </c>
      <c r="Q6" s="37">
        <f t="shared" si="2"/>
        <v>5.5525400000000005</v>
      </c>
      <c r="R6" s="37">
        <f t="shared" si="3"/>
        <v>7.1614200000000006</v>
      </c>
      <c r="S6" s="37">
        <f t="shared" si="4"/>
        <v>1.1566800000000002</v>
      </c>
      <c r="T6" s="37">
        <f t="shared" si="10"/>
        <v>23.800000000000004</v>
      </c>
    </row>
    <row r="7" spans="1:20">
      <c r="A7" s="8" t="s">
        <v>49</v>
      </c>
      <c r="B7" s="198">
        <v>23.8</v>
      </c>
      <c r="C7" s="198">
        <v>23.8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9.9293600000000009</v>
      </c>
      <c r="J7" s="21">
        <f t="shared" si="6"/>
        <v>5.5525400000000005</v>
      </c>
      <c r="K7" s="21">
        <f t="shared" si="7"/>
        <v>7.1614200000000006</v>
      </c>
      <c r="L7" s="21">
        <f t="shared" si="8"/>
        <v>1.1566800000000002</v>
      </c>
      <c r="M7" s="159">
        <f t="shared" si="9"/>
        <v>23.800000000000004</v>
      </c>
      <c r="N7" s="22"/>
      <c r="P7" s="37">
        <f t="shared" si="1"/>
        <v>9.9293600000000009</v>
      </c>
      <c r="Q7" s="37">
        <f t="shared" si="2"/>
        <v>5.5525400000000005</v>
      </c>
      <c r="R7" s="37">
        <f t="shared" si="3"/>
        <v>7.1614200000000006</v>
      </c>
      <c r="S7" s="37">
        <f t="shared" si="4"/>
        <v>1.1566800000000002</v>
      </c>
      <c r="T7" s="37">
        <f t="shared" si="10"/>
        <v>23.800000000000004</v>
      </c>
    </row>
    <row r="8" spans="1:20">
      <c r="A8" s="8" t="s">
        <v>50</v>
      </c>
      <c r="B8" s="198">
        <v>23.8</v>
      </c>
      <c r="C8" s="198">
        <v>23.8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9.9293600000000009</v>
      </c>
      <c r="J8" s="21">
        <f t="shared" si="6"/>
        <v>5.5525400000000005</v>
      </c>
      <c r="K8" s="21">
        <f t="shared" si="7"/>
        <v>7.1614200000000006</v>
      </c>
      <c r="L8" s="21">
        <f t="shared" si="8"/>
        <v>1.1566800000000002</v>
      </c>
      <c r="M8" s="159">
        <f t="shared" si="9"/>
        <v>23.800000000000004</v>
      </c>
      <c r="N8" s="22"/>
      <c r="P8" s="37">
        <f t="shared" si="1"/>
        <v>9.9293600000000009</v>
      </c>
      <c r="Q8" s="37">
        <f t="shared" si="2"/>
        <v>5.5525400000000005</v>
      </c>
      <c r="R8" s="37">
        <f t="shared" si="3"/>
        <v>7.1614200000000006</v>
      </c>
      <c r="S8" s="37">
        <f t="shared" si="4"/>
        <v>1.1566800000000002</v>
      </c>
      <c r="T8" s="37">
        <f t="shared" si="10"/>
        <v>23.800000000000004</v>
      </c>
    </row>
    <row r="9" spans="1:20">
      <c r="A9" s="8" t="s">
        <v>51</v>
      </c>
      <c r="B9" s="198">
        <v>23.8</v>
      </c>
      <c r="C9" s="198">
        <v>23.8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9.9293600000000009</v>
      </c>
      <c r="J9" s="21">
        <f t="shared" si="6"/>
        <v>5.5525400000000005</v>
      </c>
      <c r="K9" s="21">
        <f t="shared" si="7"/>
        <v>7.1614200000000006</v>
      </c>
      <c r="L9" s="21">
        <f t="shared" si="8"/>
        <v>1.1566800000000002</v>
      </c>
      <c r="M9" s="159">
        <f t="shared" si="9"/>
        <v>23.800000000000004</v>
      </c>
      <c r="N9" s="22"/>
      <c r="P9" s="37">
        <f t="shared" si="1"/>
        <v>9.9293600000000009</v>
      </c>
      <c r="Q9" s="37">
        <f t="shared" si="2"/>
        <v>5.5525400000000005</v>
      </c>
      <c r="R9" s="37">
        <f t="shared" si="3"/>
        <v>7.1614200000000006</v>
      </c>
      <c r="S9" s="37">
        <f t="shared" si="4"/>
        <v>1.1566800000000002</v>
      </c>
      <c r="T9" s="37">
        <f t="shared" si="10"/>
        <v>23.800000000000004</v>
      </c>
    </row>
    <row r="10" spans="1:20">
      <c r="A10" s="8" t="s">
        <v>52</v>
      </c>
      <c r="B10" s="198">
        <v>23.8</v>
      </c>
      <c r="C10" s="198">
        <v>23.8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9.9293600000000009</v>
      </c>
      <c r="J10" s="21">
        <f t="shared" si="6"/>
        <v>5.5525400000000005</v>
      </c>
      <c r="K10" s="21">
        <f t="shared" si="7"/>
        <v>7.1614200000000006</v>
      </c>
      <c r="L10" s="21">
        <f t="shared" si="8"/>
        <v>1.1566800000000002</v>
      </c>
      <c r="M10" s="159">
        <f t="shared" si="9"/>
        <v>23.800000000000004</v>
      </c>
      <c r="N10" s="22"/>
      <c r="P10" s="37">
        <f t="shared" si="1"/>
        <v>9.9293600000000009</v>
      </c>
      <c r="Q10" s="37">
        <f t="shared" si="2"/>
        <v>5.5525400000000005</v>
      </c>
      <c r="R10" s="37">
        <f t="shared" si="3"/>
        <v>7.1614200000000006</v>
      </c>
      <c r="S10" s="37">
        <f t="shared" si="4"/>
        <v>1.1566800000000002</v>
      </c>
      <c r="T10" s="37">
        <f t="shared" si="10"/>
        <v>23.800000000000004</v>
      </c>
    </row>
    <row r="11" spans="1:20">
      <c r="A11" s="8" t="s">
        <v>53</v>
      </c>
      <c r="B11" s="198">
        <v>23.8</v>
      </c>
      <c r="C11" s="198">
        <v>23.8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9.9293600000000009</v>
      </c>
      <c r="J11" s="21">
        <f t="shared" si="6"/>
        <v>5.5525400000000005</v>
      </c>
      <c r="K11" s="21">
        <f t="shared" si="7"/>
        <v>7.1614200000000006</v>
      </c>
      <c r="L11" s="21">
        <f t="shared" si="8"/>
        <v>1.1566800000000002</v>
      </c>
      <c r="M11" s="159">
        <f t="shared" si="9"/>
        <v>23.800000000000004</v>
      </c>
      <c r="N11" s="22"/>
      <c r="P11" s="37">
        <f t="shared" si="1"/>
        <v>9.9293600000000009</v>
      </c>
      <c r="Q11" s="37">
        <f t="shared" si="2"/>
        <v>5.5525400000000005</v>
      </c>
      <c r="R11" s="37">
        <f t="shared" si="3"/>
        <v>7.1614200000000006</v>
      </c>
      <c r="S11" s="37">
        <f t="shared" si="4"/>
        <v>1.1566800000000002</v>
      </c>
      <c r="T11" s="37">
        <f t="shared" si="10"/>
        <v>23.800000000000004</v>
      </c>
    </row>
    <row r="12" spans="1:20">
      <c r="A12" s="8" t="s">
        <v>54</v>
      </c>
      <c r="B12" s="198">
        <v>23.8</v>
      </c>
      <c r="C12" s="198">
        <v>23.8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9.9293600000000009</v>
      </c>
      <c r="J12" s="21">
        <f t="shared" si="6"/>
        <v>5.5525400000000005</v>
      </c>
      <c r="K12" s="21">
        <f t="shared" si="7"/>
        <v>7.1614200000000006</v>
      </c>
      <c r="L12" s="21">
        <f t="shared" si="8"/>
        <v>1.1566800000000002</v>
      </c>
      <c r="M12" s="159">
        <f t="shared" si="9"/>
        <v>23.800000000000004</v>
      </c>
      <c r="N12" s="22"/>
      <c r="P12" s="37">
        <f t="shared" si="1"/>
        <v>9.9293600000000009</v>
      </c>
      <c r="Q12" s="37">
        <f t="shared" si="2"/>
        <v>5.5525400000000005</v>
      </c>
      <c r="R12" s="37">
        <f t="shared" si="3"/>
        <v>7.1614200000000006</v>
      </c>
      <c r="S12" s="37">
        <f t="shared" si="4"/>
        <v>1.1566800000000002</v>
      </c>
      <c r="T12" s="37">
        <f t="shared" si="10"/>
        <v>23.800000000000004</v>
      </c>
    </row>
    <row r="13" spans="1:20">
      <c r="A13" s="8" t="s">
        <v>55</v>
      </c>
      <c r="B13" s="198">
        <v>23.8</v>
      </c>
      <c r="C13" s="198">
        <v>23.8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9.9293600000000009</v>
      </c>
      <c r="J13" s="21">
        <f t="shared" si="6"/>
        <v>5.5525400000000005</v>
      </c>
      <c r="K13" s="21">
        <f t="shared" si="7"/>
        <v>7.1614200000000006</v>
      </c>
      <c r="L13" s="21">
        <f t="shared" si="8"/>
        <v>1.1566800000000002</v>
      </c>
      <c r="M13" s="159">
        <f t="shared" si="9"/>
        <v>23.800000000000004</v>
      </c>
      <c r="N13" s="22"/>
      <c r="P13" s="37">
        <f t="shared" si="1"/>
        <v>9.9293600000000009</v>
      </c>
      <c r="Q13" s="37">
        <f t="shared" si="2"/>
        <v>5.5525400000000005</v>
      </c>
      <c r="R13" s="37">
        <f t="shared" si="3"/>
        <v>7.1614200000000006</v>
      </c>
      <c r="S13" s="37">
        <f t="shared" si="4"/>
        <v>1.1566800000000002</v>
      </c>
      <c r="T13" s="37">
        <f t="shared" si="10"/>
        <v>23.800000000000004</v>
      </c>
    </row>
    <row r="14" spans="1:20">
      <c r="A14" s="8" t="s">
        <v>56</v>
      </c>
      <c r="B14" s="198">
        <v>23.8</v>
      </c>
      <c r="C14" s="198">
        <v>23.8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9.9293600000000009</v>
      </c>
      <c r="J14" s="21">
        <f t="shared" si="6"/>
        <v>5.5525400000000005</v>
      </c>
      <c r="K14" s="21">
        <f t="shared" si="7"/>
        <v>7.1614200000000006</v>
      </c>
      <c r="L14" s="21">
        <f t="shared" si="8"/>
        <v>1.1566800000000002</v>
      </c>
      <c r="M14" s="159">
        <f t="shared" si="9"/>
        <v>23.800000000000004</v>
      </c>
      <c r="N14" s="22"/>
      <c r="P14" s="37">
        <f t="shared" si="1"/>
        <v>9.9293600000000009</v>
      </c>
      <c r="Q14" s="37">
        <f t="shared" si="2"/>
        <v>5.5525400000000005</v>
      </c>
      <c r="R14" s="37">
        <f t="shared" si="3"/>
        <v>7.1614200000000006</v>
      </c>
      <c r="S14" s="37">
        <f t="shared" si="4"/>
        <v>1.1566800000000002</v>
      </c>
      <c r="T14" s="37">
        <f t="shared" si="10"/>
        <v>23.800000000000004</v>
      </c>
    </row>
    <row r="15" spans="1:20">
      <c r="A15" s="8" t="s">
        <v>57</v>
      </c>
      <c r="B15" s="198">
        <v>23.8</v>
      </c>
      <c r="C15" s="198">
        <v>23.8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9.9293600000000009</v>
      </c>
      <c r="J15" s="21">
        <f t="shared" si="6"/>
        <v>5.5525400000000005</v>
      </c>
      <c r="K15" s="21">
        <f t="shared" si="7"/>
        <v>7.1614200000000006</v>
      </c>
      <c r="L15" s="21">
        <f t="shared" si="8"/>
        <v>1.1566800000000002</v>
      </c>
      <c r="M15" s="159">
        <f t="shared" si="9"/>
        <v>23.800000000000004</v>
      </c>
      <c r="N15" s="22"/>
      <c r="P15" s="37">
        <f t="shared" si="1"/>
        <v>9.9293600000000009</v>
      </c>
      <c r="Q15" s="37">
        <f t="shared" si="2"/>
        <v>5.5525400000000005</v>
      </c>
      <c r="R15" s="37">
        <f t="shared" si="3"/>
        <v>7.1614200000000006</v>
      </c>
      <c r="S15" s="37">
        <f t="shared" si="4"/>
        <v>1.1566800000000002</v>
      </c>
      <c r="T15" s="37">
        <f t="shared" si="10"/>
        <v>23.800000000000004</v>
      </c>
    </row>
    <row r="16" spans="1:20">
      <c r="A16" s="8" t="s">
        <v>58</v>
      </c>
      <c r="B16" s="198">
        <v>23.8</v>
      </c>
      <c r="C16" s="198">
        <v>23.8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9.9293600000000009</v>
      </c>
      <c r="J16" s="21">
        <f t="shared" si="6"/>
        <v>5.5525400000000005</v>
      </c>
      <c r="K16" s="21">
        <f t="shared" si="7"/>
        <v>7.1614200000000006</v>
      </c>
      <c r="L16" s="21">
        <f t="shared" si="8"/>
        <v>1.1566800000000002</v>
      </c>
      <c r="M16" s="159">
        <f t="shared" si="9"/>
        <v>23.800000000000004</v>
      </c>
      <c r="N16" s="22"/>
      <c r="P16" s="37">
        <f t="shared" si="1"/>
        <v>9.9293600000000009</v>
      </c>
      <c r="Q16" s="37">
        <f t="shared" si="2"/>
        <v>5.5525400000000005</v>
      </c>
      <c r="R16" s="37">
        <f t="shared" si="3"/>
        <v>7.1614200000000006</v>
      </c>
      <c r="S16" s="37">
        <f t="shared" si="4"/>
        <v>1.1566800000000002</v>
      </c>
      <c r="T16" s="37">
        <f t="shared" si="10"/>
        <v>23.800000000000004</v>
      </c>
    </row>
    <row r="17" spans="1:20">
      <c r="A17" s="8" t="s">
        <v>59</v>
      </c>
      <c r="B17" s="198">
        <v>23.8</v>
      </c>
      <c r="C17" s="198">
        <v>23.8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9.9293600000000009</v>
      </c>
      <c r="J17" s="21">
        <f t="shared" si="6"/>
        <v>5.5525400000000005</v>
      </c>
      <c r="K17" s="21">
        <f t="shared" si="7"/>
        <v>7.1614200000000006</v>
      </c>
      <c r="L17" s="21">
        <f t="shared" si="8"/>
        <v>1.1566800000000002</v>
      </c>
      <c r="M17" s="159">
        <f t="shared" si="9"/>
        <v>23.800000000000004</v>
      </c>
      <c r="N17" s="22"/>
      <c r="P17" s="37">
        <f t="shared" si="1"/>
        <v>9.9293600000000009</v>
      </c>
      <c r="Q17" s="37">
        <f t="shared" si="2"/>
        <v>5.5525400000000005</v>
      </c>
      <c r="R17" s="37">
        <f t="shared" si="3"/>
        <v>7.1614200000000006</v>
      </c>
      <c r="S17" s="37">
        <f t="shared" si="4"/>
        <v>1.1566800000000002</v>
      </c>
      <c r="T17" s="37">
        <f t="shared" si="10"/>
        <v>23.800000000000004</v>
      </c>
    </row>
    <row r="18" spans="1:20">
      <c r="A18" s="8" t="s">
        <v>60</v>
      </c>
      <c r="B18" s="198">
        <v>23.8</v>
      </c>
      <c r="C18" s="198">
        <v>23.8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9.9293600000000009</v>
      </c>
      <c r="J18" s="21">
        <f t="shared" si="6"/>
        <v>5.5525400000000005</v>
      </c>
      <c r="K18" s="21">
        <f t="shared" si="7"/>
        <v>7.1614200000000006</v>
      </c>
      <c r="L18" s="21">
        <f t="shared" si="8"/>
        <v>1.1566800000000002</v>
      </c>
      <c r="M18" s="159">
        <f t="shared" si="9"/>
        <v>23.800000000000004</v>
      </c>
      <c r="N18" s="22"/>
      <c r="P18" s="37">
        <f t="shared" si="1"/>
        <v>9.9293600000000009</v>
      </c>
      <c r="Q18" s="37">
        <f t="shared" si="2"/>
        <v>5.5525400000000005</v>
      </c>
      <c r="R18" s="37">
        <f t="shared" si="3"/>
        <v>7.1614200000000006</v>
      </c>
      <c r="S18" s="37">
        <f t="shared" si="4"/>
        <v>1.1566800000000002</v>
      </c>
      <c r="T18" s="37">
        <f t="shared" si="10"/>
        <v>23.800000000000004</v>
      </c>
    </row>
    <row r="19" spans="1:20">
      <c r="A19" s="8" t="s">
        <v>61</v>
      </c>
      <c r="B19" s="198">
        <v>23.8</v>
      </c>
      <c r="C19" s="198">
        <v>23.8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9.9293600000000009</v>
      </c>
      <c r="J19" s="21">
        <f t="shared" si="6"/>
        <v>5.5525400000000005</v>
      </c>
      <c r="K19" s="21">
        <f t="shared" si="7"/>
        <v>7.1614200000000006</v>
      </c>
      <c r="L19" s="21">
        <f t="shared" si="8"/>
        <v>1.1566800000000002</v>
      </c>
      <c r="M19" s="159">
        <f t="shared" si="9"/>
        <v>23.800000000000004</v>
      </c>
      <c r="N19" s="22"/>
      <c r="P19" s="37">
        <f t="shared" si="1"/>
        <v>9.9293600000000009</v>
      </c>
      <c r="Q19" s="37">
        <f t="shared" si="2"/>
        <v>5.5525400000000005</v>
      </c>
      <c r="R19" s="37">
        <f t="shared" si="3"/>
        <v>7.1614200000000006</v>
      </c>
      <c r="S19" s="37">
        <f t="shared" si="4"/>
        <v>1.1566800000000002</v>
      </c>
      <c r="T19" s="37">
        <f t="shared" si="10"/>
        <v>23.800000000000004</v>
      </c>
    </row>
    <row r="20" spans="1:20">
      <c r="A20" s="8" t="s">
        <v>62</v>
      </c>
      <c r="B20" s="198">
        <v>23.8</v>
      </c>
      <c r="C20" s="198">
        <v>23.8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9.9293600000000009</v>
      </c>
      <c r="J20" s="21">
        <f t="shared" si="6"/>
        <v>5.5525400000000005</v>
      </c>
      <c r="K20" s="21">
        <f t="shared" si="7"/>
        <v>7.1614200000000006</v>
      </c>
      <c r="L20" s="21">
        <f t="shared" si="8"/>
        <v>1.1566800000000002</v>
      </c>
      <c r="M20" s="159">
        <f t="shared" si="9"/>
        <v>23.800000000000004</v>
      </c>
      <c r="N20" s="22"/>
      <c r="P20" s="37">
        <f t="shared" si="1"/>
        <v>9.9293600000000009</v>
      </c>
      <c r="Q20" s="37">
        <f t="shared" si="2"/>
        <v>5.5525400000000005</v>
      </c>
      <c r="R20" s="37">
        <f t="shared" si="3"/>
        <v>7.1614200000000006</v>
      </c>
      <c r="S20" s="37">
        <f t="shared" si="4"/>
        <v>1.1566800000000002</v>
      </c>
      <c r="T20" s="37">
        <f t="shared" si="10"/>
        <v>23.800000000000004</v>
      </c>
    </row>
    <row r="21" spans="1:20">
      <c r="A21" s="8" t="s">
        <v>63</v>
      </c>
      <c r="B21" s="198">
        <v>23.8</v>
      </c>
      <c r="C21" s="198">
        <v>23.8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9.9293600000000009</v>
      </c>
      <c r="J21" s="21">
        <f t="shared" si="6"/>
        <v>5.5525400000000005</v>
      </c>
      <c r="K21" s="21">
        <f t="shared" si="7"/>
        <v>7.1614200000000006</v>
      </c>
      <c r="L21" s="21">
        <f t="shared" si="8"/>
        <v>1.1566800000000002</v>
      </c>
      <c r="M21" s="159">
        <f t="shared" si="9"/>
        <v>23.800000000000004</v>
      </c>
      <c r="N21" s="22"/>
      <c r="P21" s="37">
        <f t="shared" si="1"/>
        <v>9.9293600000000009</v>
      </c>
      <c r="Q21" s="37">
        <f t="shared" si="2"/>
        <v>5.5525400000000005</v>
      </c>
      <c r="R21" s="37">
        <f t="shared" si="3"/>
        <v>7.1614200000000006</v>
      </c>
      <c r="S21" s="37">
        <f t="shared" si="4"/>
        <v>1.1566800000000002</v>
      </c>
      <c r="T21" s="37">
        <f t="shared" si="10"/>
        <v>23.800000000000004</v>
      </c>
    </row>
    <row r="22" spans="1:20">
      <c r="A22" s="8" t="s">
        <v>64</v>
      </c>
      <c r="B22" s="198">
        <v>23.8</v>
      </c>
      <c r="C22" s="198">
        <v>23.8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9.9293600000000009</v>
      </c>
      <c r="J22" s="21">
        <f t="shared" si="6"/>
        <v>5.5525400000000005</v>
      </c>
      <c r="K22" s="21">
        <f t="shared" si="7"/>
        <v>7.1614200000000006</v>
      </c>
      <c r="L22" s="21">
        <f t="shared" si="8"/>
        <v>1.1566800000000002</v>
      </c>
      <c r="M22" s="159">
        <f t="shared" si="9"/>
        <v>23.800000000000004</v>
      </c>
      <c r="N22" s="22"/>
      <c r="P22" s="37">
        <f t="shared" si="1"/>
        <v>9.9293600000000009</v>
      </c>
      <c r="Q22" s="37">
        <f t="shared" si="2"/>
        <v>5.5525400000000005</v>
      </c>
      <c r="R22" s="37">
        <f t="shared" si="3"/>
        <v>7.1614200000000006</v>
      </c>
      <c r="S22" s="37">
        <f t="shared" si="4"/>
        <v>1.1566800000000002</v>
      </c>
      <c r="T22" s="37">
        <f t="shared" si="10"/>
        <v>23.800000000000004</v>
      </c>
    </row>
    <row r="23" spans="1:20">
      <c r="A23" s="8" t="s">
        <v>65</v>
      </c>
      <c r="B23" s="198">
        <v>23.8</v>
      </c>
      <c r="C23" s="198">
        <v>23.8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9.9293600000000009</v>
      </c>
      <c r="J23" s="21">
        <f t="shared" si="6"/>
        <v>5.5525400000000005</v>
      </c>
      <c r="K23" s="21">
        <f t="shared" si="7"/>
        <v>7.1614200000000006</v>
      </c>
      <c r="L23" s="21">
        <f t="shared" si="8"/>
        <v>1.1566800000000002</v>
      </c>
      <c r="M23" s="159">
        <f t="shared" si="9"/>
        <v>23.800000000000004</v>
      </c>
      <c r="N23" s="22"/>
      <c r="P23" s="37">
        <f t="shared" si="1"/>
        <v>9.9293600000000009</v>
      </c>
      <c r="Q23" s="37">
        <f t="shared" si="2"/>
        <v>5.5525400000000005</v>
      </c>
      <c r="R23" s="37">
        <f t="shared" si="3"/>
        <v>7.1614200000000006</v>
      </c>
      <c r="S23" s="37">
        <f t="shared" si="4"/>
        <v>1.1566800000000002</v>
      </c>
      <c r="T23" s="37">
        <f t="shared" si="10"/>
        <v>23.800000000000004</v>
      </c>
    </row>
    <row r="24" spans="1:20">
      <c r="A24" s="8" t="s">
        <v>66</v>
      </c>
      <c r="B24" s="198">
        <v>23.8</v>
      </c>
      <c r="C24" s="198">
        <v>23.8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9.9293600000000009</v>
      </c>
      <c r="J24" s="21">
        <f t="shared" si="6"/>
        <v>5.5525400000000005</v>
      </c>
      <c r="K24" s="21">
        <f t="shared" si="7"/>
        <v>7.1614200000000006</v>
      </c>
      <c r="L24" s="21">
        <f t="shared" si="8"/>
        <v>1.1566800000000002</v>
      </c>
      <c r="M24" s="159">
        <f t="shared" si="9"/>
        <v>23.800000000000004</v>
      </c>
      <c r="N24" s="22"/>
      <c r="P24" s="37">
        <f t="shared" si="1"/>
        <v>9.9293600000000009</v>
      </c>
      <c r="Q24" s="37">
        <f t="shared" si="2"/>
        <v>5.5525400000000005</v>
      </c>
      <c r="R24" s="37">
        <f t="shared" si="3"/>
        <v>7.1614200000000006</v>
      </c>
      <c r="S24" s="37">
        <f t="shared" si="4"/>
        <v>1.1566800000000002</v>
      </c>
      <c r="T24" s="37">
        <f t="shared" si="10"/>
        <v>23.800000000000004</v>
      </c>
    </row>
    <row r="25" spans="1:20">
      <c r="A25" s="8" t="s">
        <v>67</v>
      </c>
      <c r="B25" s="198">
        <v>23.8</v>
      </c>
      <c r="C25" s="198">
        <v>23.8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9.9293600000000009</v>
      </c>
      <c r="J25" s="21">
        <f t="shared" si="6"/>
        <v>5.5525400000000005</v>
      </c>
      <c r="K25" s="21">
        <f t="shared" si="7"/>
        <v>7.1614200000000006</v>
      </c>
      <c r="L25" s="21">
        <f t="shared" si="8"/>
        <v>1.1566800000000002</v>
      </c>
      <c r="M25" s="159">
        <f t="shared" si="9"/>
        <v>23.800000000000004</v>
      </c>
      <c r="N25" s="22"/>
      <c r="P25" s="37">
        <f t="shared" si="1"/>
        <v>9.9293600000000009</v>
      </c>
      <c r="Q25" s="37">
        <f t="shared" si="2"/>
        <v>5.5525400000000005</v>
      </c>
      <c r="R25" s="37">
        <f t="shared" si="3"/>
        <v>7.1614200000000006</v>
      </c>
      <c r="S25" s="37">
        <f t="shared" si="4"/>
        <v>1.1566800000000002</v>
      </c>
      <c r="T25" s="37">
        <f t="shared" si="10"/>
        <v>23.800000000000004</v>
      </c>
    </row>
    <row r="26" spans="1:20">
      <c r="A26" s="8" t="s">
        <v>68</v>
      </c>
      <c r="B26" s="198">
        <v>23.8</v>
      </c>
      <c r="C26" s="198">
        <v>23.8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9.9293600000000009</v>
      </c>
      <c r="J26" s="21">
        <f t="shared" si="6"/>
        <v>5.5525400000000005</v>
      </c>
      <c r="K26" s="21">
        <f t="shared" si="7"/>
        <v>7.1614200000000006</v>
      </c>
      <c r="L26" s="21">
        <f t="shared" si="8"/>
        <v>1.1566800000000002</v>
      </c>
      <c r="M26" s="159">
        <f t="shared" si="9"/>
        <v>23.800000000000004</v>
      </c>
      <c r="N26" s="22"/>
      <c r="P26" s="37">
        <f t="shared" si="1"/>
        <v>9.9293600000000009</v>
      </c>
      <c r="Q26" s="37">
        <f t="shared" si="2"/>
        <v>5.5525400000000005</v>
      </c>
      <c r="R26" s="37">
        <f t="shared" si="3"/>
        <v>7.1614200000000006</v>
      </c>
      <c r="S26" s="37">
        <f t="shared" si="4"/>
        <v>1.1566800000000002</v>
      </c>
      <c r="T26" s="37">
        <f t="shared" si="10"/>
        <v>23.800000000000004</v>
      </c>
    </row>
    <row r="27" spans="1:20">
      <c r="A27" s="8" t="s">
        <v>69</v>
      </c>
      <c r="B27" s="198">
        <v>23.8</v>
      </c>
      <c r="C27" s="198">
        <v>23.8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9.9293600000000009</v>
      </c>
      <c r="J27" s="21">
        <f t="shared" si="6"/>
        <v>5.5525400000000005</v>
      </c>
      <c r="K27" s="21">
        <f t="shared" si="7"/>
        <v>7.1614200000000006</v>
      </c>
      <c r="L27" s="21">
        <f t="shared" si="8"/>
        <v>1.1566800000000002</v>
      </c>
      <c r="M27" s="159">
        <f t="shared" si="9"/>
        <v>23.800000000000004</v>
      </c>
      <c r="N27" s="22"/>
      <c r="P27" s="37">
        <f t="shared" si="1"/>
        <v>9.9293600000000009</v>
      </c>
      <c r="Q27" s="37">
        <f t="shared" si="2"/>
        <v>5.5525400000000005</v>
      </c>
      <c r="R27" s="37">
        <f t="shared" si="3"/>
        <v>7.1614200000000006</v>
      </c>
      <c r="S27" s="37">
        <f t="shared" si="4"/>
        <v>1.1566800000000002</v>
      </c>
      <c r="T27" s="37">
        <f t="shared" si="10"/>
        <v>23.800000000000004</v>
      </c>
    </row>
    <row r="28" spans="1:20">
      <c r="A28" s="8" t="s">
        <v>70</v>
      </c>
      <c r="B28" s="198">
        <v>23.8</v>
      </c>
      <c r="C28" s="198">
        <v>23.8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9.9293600000000009</v>
      </c>
      <c r="J28" s="21">
        <f t="shared" si="6"/>
        <v>5.5525400000000005</v>
      </c>
      <c r="K28" s="21">
        <f t="shared" si="7"/>
        <v>7.1614200000000006</v>
      </c>
      <c r="L28" s="21">
        <f t="shared" si="8"/>
        <v>1.1566800000000002</v>
      </c>
      <c r="M28" s="159">
        <f t="shared" si="9"/>
        <v>23.800000000000004</v>
      </c>
      <c r="N28" s="22"/>
      <c r="P28" s="37">
        <f t="shared" si="1"/>
        <v>9.9293600000000009</v>
      </c>
      <c r="Q28" s="37">
        <f t="shared" si="2"/>
        <v>5.5525400000000005</v>
      </c>
      <c r="R28" s="37">
        <f t="shared" si="3"/>
        <v>7.1614200000000006</v>
      </c>
      <c r="S28" s="37">
        <f t="shared" si="4"/>
        <v>1.1566800000000002</v>
      </c>
      <c r="T28" s="37">
        <f t="shared" si="10"/>
        <v>23.800000000000004</v>
      </c>
    </row>
    <row r="29" spans="1:20">
      <c r="A29" s="8" t="s">
        <v>71</v>
      </c>
      <c r="B29" s="198">
        <v>23.8</v>
      </c>
      <c r="C29" s="198">
        <v>23.8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9.9293600000000009</v>
      </c>
      <c r="J29" s="21">
        <f t="shared" si="6"/>
        <v>5.5525400000000005</v>
      </c>
      <c r="K29" s="21">
        <f t="shared" si="7"/>
        <v>7.1614200000000006</v>
      </c>
      <c r="L29" s="21">
        <f t="shared" si="8"/>
        <v>1.1566800000000002</v>
      </c>
      <c r="M29" s="159">
        <f t="shared" si="9"/>
        <v>23.800000000000004</v>
      </c>
      <c r="N29" s="22"/>
      <c r="P29" s="37">
        <f t="shared" si="1"/>
        <v>9.9293600000000009</v>
      </c>
      <c r="Q29" s="37">
        <f t="shared" si="2"/>
        <v>5.5525400000000005</v>
      </c>
      <c r="R29" s="37">
        <f t="shared" si="3"/>
        <v>7.1614200000000006</v>
      </c>
      <c r="S29" s="37">
        <f t="shared" si="4"/>
        <v>1.1566800000000002</v>
      </c>
      <c r="T29" s="37">
        <f t="shared" si="10"/>
        <v>23.800000000000004</v>
      </c>
    </row>
    <row r="30" spans="1:20">
      <c r="A30" s="8" t="s">
        <v>72</v>
      </c>
      <c r="B30" s="198">
        <v>23.8</v>
      </c>
      <c r="C30" s="198">
        <v>23.8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9.9293600000000009</v>
      </c>
      <c r="J30" s="21">
        <f t="shared" si="6"/>
        <v>5.5525400000000005</v>
      </c>
      <c r="K30" s="21">
        <f t="shared" si="7"/>
        <v>7.1614200000000006</v>
      </c>
      <c r="L30" s="21">
        <f t="shared" si="8"/>
        <v>1.1566800000000002</v>
      </c>
      <c r="M30" s="159">
        <f t="shared" si="9"/>
        <v>23.800000000000004</v>
      </c>
      <c r="N30" s="22"/>
      <c r="P30" s="37">
        <f t="shared" si="1"/>
        <v>9.9293600000000009</v>
      </c>
      <c r="Q30" s="37">
        <f t="shared" si="2"/>
        <v>5.5525400000000005</v>
      </c>
      <c r="R30" s="37">
        <f t="shared" si="3"/>
        <v>7.1614200000000006</v>
      </c>
      <c r="S30" s="37">
        <f t="shared" si="4"/>
        <v>1.1566800000000002</v>
      </c>
      <c r="T30" s="37">
        <f t="shared" si="10"/>
        <v>23.800000000000004</v>
      </c>
    </row>
    <row r="31" spans="1:20">
      <c r="A31" s="8" t="s">
        <v>73</v>
      </c>
      <c r="B31" s="198">
        <v>23.8</v>
      </c>
      <c r="C31" s="198">
        <v>23.8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9.9293600000000009</v>
      </c>
      <c r="J31" s="21">
        <f t="shared" si="6"/>
        <v>5.5525400000000005</v>
      </c>
      <c r="K31" s="21">
        <f t="shared" si="7"/>
        <v>7.1614200000000006</v>
      </c>
      <c r="L31" s="21">
        <f t="shared" si="8"/>
        <v>1.1566800000000002</v>
      </c>
      <c r="M31" s="159">
        <f t="shared" si="9"/>
        <v>23.800000000000004</v>
      </c>
      <c r="N31" s="22"/>
      <c r="P31" s="37">
        <f t="shared" si="1"/>
        <v>9.9293600000000009</v>
      </c>
      <c r="Q31" s="37">
        <f t="shared" si="2"/>
        <v>5.5525400000000005</v>
      </c>
      <c r="R31" s="37">
        <f t="shared" si="3"/>
        <v>7.1614200000000006</v>
      </c>
      <c r="S31" s="37">
        <f t="shared" si="4"/>
        <v>1.1566800000000002</v>
      </c>
      <c r="T31" s="37">
        <f t="shared" si="10"/>
        <v>23.800000000000004</v>
      </c>
    </row>
    <row r="32" spans="1:20">
      <c r="A32" s="8" t="s">
        <v>74</v>
      </c>
      <c r="B32" s="198">
        <v>23.8</v>
      </c>
      <c r="C32" s="198">
        <v>23.8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9.9293600000000009</v>
      </c>
      <c r="J32" s="21">
        <f t="shared" si="6"/>
        <v>5.5525400000000005</v>
      </c>
      <c r="K32" s="21">
        <f t="shared" si="7"/>
        <v>7.1614200000000006</v>
      </c>
      <c r="L32" s="21">
        <f t="shared" si="8"/>
        <v>1.1566800000000002</v>
      </c>
      <c r="M32" s="159">
        <f t="shared" si="9"/>
        <v>23.800000000000004</v>
      </c>
      <c r="N32" s="22"/>
      <c r="P32" s="37">
        <f t="shared" si="1"/>
        <v>9.9293600000000009</v>
      </c>
      <c r="Q32" s="37">
        <f t="shared" si="2"/>
        <v>5.5525400000000005</v>
      </c>
      <c r="R32" s="37">
        <f t="shared" si="3"/>
        <v>7.1614200000000006</v>
      </c>
      <c r="S32" s="37">
        <f t="shared" si="4"/>
        <v>1.1566800000000002</v>
      </c>
      <c r="T32" s="37">
        <f t="shared" si="10"/>
        <v>23.800000000000004</v>
      </c>
    </row>
    <row r="33" spans="1:20">
      <c r="A33" s="8" t="s">
        <v>75</v>
      </c>
      <c r="B33" s="198">
        <v>23.8</v>
      </c>
      <c r="C33" s="198">
        <v>23.8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9.9293600000000009</v>
      </c>
      <c r="J33" s="21">
        <f t="shared" si="6"/>
        <v>5.5525400000000005</v>
      </c>
      <c r="K33" s="21">
        <f t="shared" si="7"/>
        <v>7.1614200000000006</v>
      </c>
      <c r="L33" s="21">
        <f t="shared" si="8"/>
        <v>1.1566800000000002</v>
      </c>
      <c r="M33" s="159">
        <f t="shared" si="9"/>
        <v>23.800000000000004</v>
      </c>
      <c r="N33" s="22"/>
      <c r="P33" s="37">
        <f t="shared" si="1"/>
        <v>9.9293600000000009</v>
      </c>
      <c r="Q33" s="37">
        <f t="shared" si="2"/>
        <v>5.5525400000000005</v>
      </c>
      <c r="R33" s="37">
        <f t="shared" si="3"/>
        <v>7.1614200000000006</v>
      </c>
      <c r="S33" s="37">
        <f t="shared" si="4"/>
        <v>1.1566800000000002</v>
      </c>
      <c r="T33" s="37">
        <f t="shared" si="10"/>
        <v>23.800000000000004</v>
      </c>
    </row>
    <row r="34" spans="1:20">
      <c r="A34" s="8" t="s">
        <v>76</v>
      </c>
      <c r="B34" s="198">
        <v>23.8</v>
      </c>
      <c r="C34" s="198">
        <v>23.8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9.9293600000000009</v>
      </c>
      <c r="J34" s="21">
        <f t="shared" si="6"/>
        <v>5.5525400000000005</v>
      </c>
      <c r="K34" s="21">
        <f t="shared" si="7"/>
        <v>7.1614200000000006</v>
      </c>
      <c r="L34" s="21">
        <f t="shared" si="8"/>
        <v>1.1566800000000002</v>
      </c>
      <c r="M34" s="159">
        <f t="shared" si="9"/>
        <v>23.800000000000004</v>
      </c>
      <c r="N34" s="22"/>
      <c r="P34" s="37">
        <f t="shared" si="1"/>
        <v>9.9293600000000009</v>
      </c>
      <c r="Q34" s="37">
        <f t="shared" si="2"/>
        <v>5.5525400000000005</v>
      </c>
      <c r="R34" s="37">
        <f t="shared" si="3"/>
        <v>7.1614200000000006</v>
      </c>
      <c r="S34" s="37">
        <f t="shared" si="4"/>
        <v>1.1566800000000002</v>
      </c>
      <c r="T34" s="37">
        <f t="shared" si="10"/>
        <v>23.800000000000004</v>
      </c>
    </row>
    <row r="35" spans="1:20">
      <c r="A35" s="8" t="s">
        <v>77</v>
      </c>
      <c r="B35" s="198">
        <v>23.8</v>
      </c>
      <c r="C35" s="198">
        <v>23.8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9.9293600000000009</v>
      </c>
      <c r="J35" s="21">
        <f t="shared" si="6"/>
        <v>5.5525400000000005</v>
      </c>
      <c r="K35" s="21">
        <f t="shared" si="7"/>
        <v>7.1614200000000006</v>
      </c>
      <c r="L35" s="21">
        <f t="shared" si="8"/>
        <v>1.1566800000000002</v>
      </c>
      <c r="M35" s="159">
        <f t="shared" si="9"/>
        <v>23.800000000000004</v>
      </c>
      <c r="N35" s="22"/>
      <c r="P35" s="37">
        <f t="shared" ref="P35:P66" si="12">I35</f>
        <v>9.9293600000000009</v>
      </c>
      <c r="Q35" s="37">
        <f t="shared" ref="Q35:Q66" si="13">J35</f>
        <v>5.5525400000000005</v>
      </c>
      <c r="R35" s="37">
        <f t="shared" ref="R35:R66" si="14">K35</f>
        <v>7.1614200000000006</v>
      </c>
      <c r="S35" s="37">
        <f t="shared" ref="S35:S66" si="15">L35</f>
        <v>1.1566800000000002</v>
      </c>
      <c r="T35" s="37">
        <f t="shared" si="10"/>
        <v>23.800000000000004</v>
      </c>
    </row>
    <row r="36" spans="1:20">
      <c r="A36" s="8" t="s">
        <v>78</v>
      </c>
      <c r="B36" s="198">
        <v>23.8</v>
      </c>
      <c r="C36" s="198">
        <v>23.8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9.9293600000000009</v>
      </c>
      <c r="J36" s="21">
        <f t="shared" si="6"/>
        <v>5.5525400000000005</v>
      </c>
      <c r="K36" s="21">
        <f t="shared" si="7"/>
        <v>7.1614200000000006</v>
      </c>
      <c r="L36" s="21">
        <f t="shared" si="8"/>
        <v>1.1566800000000002</v>
      </c>
      <c r="M36" s="159">
        <f t="shared" si="9"/>
        <v>23.800000000000004</v>
      </c>
      <c r="N36" s="22"/>
      <c r="P36" s="37">
        <f t="shared" si="12"/>
        <v>9.9293600000000009</v>
      </c>
      <c r="Q36" s="37">
        <f t="shared" si="13"/>
        <v>5.5525400000000005</v>
      </c>
      <c r="R36" s="37">
        <f t="shared" si="14"/>
        <v>7.1614200000000006</v>
      </c>
      <c r="S36" s="37">
        <f t="shared" si="15"/>
        <v>1.1566800000000002</v>
      </c>
      <c r="T36" s="37">
        <f t="shared" si="10"/>
        <v>23.800000000000004</v>
      </c>
    </row>
    <row r="37" spans="1:20">
      <c r="A37" s="8" t="s">
        <v>79</v>
      </c>
      <c r="B37" s="198">
        <v>23.8</v>
      </c>
      <c r="C37" s="198">
        <v>23.8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9.9293600000000009</v>
      </c>
      <c r="J37" s="21">
        <f t="shared" si="6"/>
        <v>5.5525400000000005</v>
      </c>
      <c r="K37" s="21">
        <f t="shared" si="7"/>
        <v>7.1614200000000006</v>
      </c>
      <c r="L37" s="21">
        <f t="shared" si="8"/>
        <v>1.1566800000000002</v>
      </c>
      <c r="M37" s="159">
        <f t="shared" si="9"/>
        <v>23.800000000000004</v>
      </c>
      <c r="N37" s="22"/>
      <c r="P37" s="37">
        <f t="shared" si="12"/>
        <v>9.9293600000000009</v>
      </c>
      <c r="Q37" s="37">
        <f t="shared" si="13"/>
        <v>5.5525400000000005</v>
      </c>
      <c r="R37" s="37">
        <f t="shared" si="14"/>
        <v>7.1614200000000006</v>
      </c>
      <c r="S37" s="37">
        <f t="shared" si="15"/>
        <v>1.1566800000000002</v>
      </c>
      <c r="T37" s="37">
        <f t="shared" si="10"/>
        <v>23.800000000000004</v>
      </c>
    </row>
    <row r="38" spans="1:20">
      <c r="A38" s="8" t="s">
        <v>80</v>
      </c>
      <c r="B38" s="198">
        <v>23.8</v>
      </c>
      <c r="C38" s="198">
        <v>23.8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9.9293600000000009</v>
      </c>
      <c r="J38" s="21">
        <f t="shared" si="6"/>
        <v>5.5525400000000005</v>
      </c>
      <c r="K38" s="21">
        <f t="shared" si="7"/>
        <v>7.1614200000000006</v>
      </c>
      <c r="L38" s="21">
        <f t="shared" si="8"/>
        <v>1.1566800000000002</v>
      </c>
      <c r="M38" s="159">
        <f t="shared" si="9"/>
        <v>23.800000000000004</v>
      </c>
      <c r="N38" s="22"/>
      <c r="P38" s="37">
        <f t="shared" si="12"/>
        <v>9.9293600000000009</v>
      </c>
      <c r="Q38" s="37">
        <f t="shared" si="13"/>
        <v>5.5525400000000005</v>
      </c>
      <c r="R38" s="37">
        <f t="shared" si="14"/>
        <v>7.1614200000000006</v>
      </c>
      <c r="S38" s="37">
        <f t="shared" si="15"/>
        <v>1.1566800000000002</v>
      </c>
      <c r="T38" s="37">
        <f t="shared" si="10"/>
        <v>23.800000000000004</v>
      </c>
    </row>
    <row r="39" spans="1:20">
      <c r="A39" s="8" t="s">
        <v>81</v>
      </c>
      <c r="B39" s="198">
        <v>23.8</v>
      </c>
      <c r="C39" s="198">
        <v>23.8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9.9293600000000009</v>
      </c>
      <c r="J39" s="21">
        <f t="shared" si="6"/>
        <v>5.5525400000000005</v>
      </c>
      <c r="K39" s="21">
        <f t="shared" si="7"/>
        <v>7.1614200000000006</v>
      </c>
      <c r="L39" s="21">
        <f t="shared" si="8"/>
        <v>1.1566800000000002</v>
      </c>
      <c r="M39" s="159">
        <f t="shared" si="9"/>
        <v>23.800000000000004</v>
      </c>
      <c r="N39" s="22"/>
      <c r="P39" s="37">
        <f t="shared" si="12"/>
        <v>9.9293600000000009</v>
      </c>
      <c r="Q39" s="37">
        <f t="shared" si="13"/>
        <v>5.5525400000000005</v>
      </c>
      <c r="R39" s="37">
        <f t="shared" si="14"/>
        <v>7.1614200000000006</v>
      </c>
      <c r="S39" s="37">
        <f t="shared" si="15"/>
        <v>1.1566800000000002</v>
      </c>
      <c r="T39" s="37">
        <f t="shared" si="10"/>
        <v>23.800000000000004</v>
      </c>
    </row>
    <row r="40" spans="1:20">
      <c r="A40" s="8" t="s">
        <v>82</v>
      </c>
      <c r="B40" s="198">
        <v>23.8</v>
      </c>
      <c r="C40" s="198">
        <v>23.8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9.9293600000000009</v>
      </c>
      <c r="J40" s="21">
        <f t="shared" si="6"/>
        <v>5.5525400000000005</v>
      </c>
      <c r="K40" s="21">
        <f t="shared" si="7"/>
        <v>7.1614200000000006</v>
      </c>
      <c r="L40" s="21">
        <f t="shared" si="8"/>
        <v>1.1566800000000002</v>
      </c>
      <c r="M40" s="159">
        <f t="shared" si="9"/>
        <v>23.800000000000004</v>
      </c>
      <c r="N40" s="22"/>
      <c r="P40" s="37">
        <f t="shared" si="12"/>
        <v>9.9293600000000009</v>
      </c>
      <c r="Q40" s="37">
        <f t="shared" si="13"/>
        <v>5.5525400000000005</v>
      </c>
      <c r="R40" s="37">
        <f t="shared" si="14"/>
        <v>7.1614200000000006</v>
      </c>
      <c r="S40" s="37">
        <f t="shared" si="15"/>
        <v>1.1566800000000002</v>
      </c>
      <c r="T40" s="37">
        <f t="shared" si="10"/>
        <v>23.800000000000004</v>
      </c>
    </row>
    <row r="41" spans="1:20">
      <c r="A41" s="8" t="s">
        <v>83</v>
      </c>
      <c r="B41" s="198">
        <v>23.8</v>
      </c>
      <c r="C41" s="198">
        <v>23.8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9.9293600000000009</v>
      </c>
      <c r="J41" s="21">
        <f t="shared" si="6"/>
        <v>5.5525400000000005</v>
      </c>
      <c r="K41" s="21">
        <f t="shared" si="7"/>
        <v>7.1614200000000006</v>
      </c>
      <c r="L41" s="21">
        <f t="shared" si="8"/>
        <v>1.1566800000000002</v>
      </c>
      <c r="M41" s="159">
        <f t="shared" si="9"/>
        <v>23.800000000000004</v>
      </c>
      <c r="N41" s="22"/>
      <c r="P41" s="37">
        <f t="shared" si="12"/>
        <v>9.9293600000000009</v>
      </c>
      <c r="Q41" s="37">
        <f t="shared" si="13"/>
        <v>5.5525400000000005</v>
      </c>
      <c r="R41" s="37">
        <f t="shared" si="14"/>
        <v>7.1614200000000006</v>
      </c>
      <c r="S41" s="37">
        <f t="shared" si="15"/>
        <v>1.1566800000000002</v>
      </c>
      <c r="T41" s="37">
        <f t="shared" si="10"/>
        <v>23.800000000000004</v>
      </c>
    </row>
    <row r="42" spans="1:20">
      <c r="A42" s="8" t="s">
        <v>84</v>
      </c>
      <c r="B42" s="198">
        <v>23.8</v>
      </c>
      <c r="C42" s="198">
        <v>23.8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9.9293600000000009</v>
      </c>
      <c r="J42" s="21">
        <f t="shared" si="6"/>
        <v>5.5525400000000005</v>
      </c>
      <c r="K42" s="21">
        <f t="shared" si="7"/>
        <v>7.1614200000000006</v>
      </c>
      <c r="L42" s="21">
        <f t="shared" si="8"/>
        <v>1.1566800000000002</v>
      </c>
      <c r="M42" s="159">
        <f t="shared" si="9"/>
        <v>23.800000000000004</v>
      </c>
      <c r="N42" s="22"/>
      <c r="P42" s="37">
        <f t="shared" si="12"/>
        <v>9.9293600000000009</v>
      </c>
      <c r="Q42" s="37">
        <f t="shared" si="13"/>
        <v>5.5525400000000005</v>
      </c>
      <c r="R42" s="37">
        <f t="shared" si="14"/>
        <v>7.1614200000000006</v>
      </c>
      <c r="S42" s="37">
        <f t="shared" si="15"/>
        <v>1.1566800000000002</v>
      </c>
      <c r="T42" s="37">
        <f t="shared" si="10"/>
        <v>23.800000000000004</v>
      </c>
    </row>
    <row r="43" spans="1:20">
      <c r="A43" s="8" t="s">
        <v>85</v>
      </c>
      <c r="B43" s="198">
        <v>23.8</v>
      </c>
      <c r="C43" s="198">
        <v>23.8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9.9293600000000009</v>
      </c>
      <c r="J43" s="21">
        <f t="shared" si="6"/>
        <v>5.5525400000000005</v>
      </c>
      <c r="K43" s="21">
        <f t="shared" si="7"/>
        <v>7.1614200000000006</v>
      </c>
      <c r="L43" s="21">
        <f t="shared" si="8"/>
        <v>1.1566800000000002</v>
      </c>
      <c r="M43" s="159">
        <f t="shared" si="9"/>
        <v>23.800000000000004</v>
      </c>
      <c r="N43" s="22"/>
      <c r="P43" s="37">
        <f t="shared" si="12"/>
        <v>9.9293600000000009</v>
      </c>
      <c r="Q43" s="37">
        <f t="shared" si="13"/>
        <v>5.5525400000000005</v>
      </c>
      <c r="R43" s="37">
        <f t="shared" si="14"/>
        <v>7.1614200000000006</v>
      </c>
      <c r="S43" s="37">
        <f t="shared" si="15"/>
        <v>1.1566800000000002</v>
      </c>
      <c r="T43" s="37">
        <f t="shared" si="10"/>
        <v>23.800000000000004</v>
      </c>
    </row>
    <row r="44" spans="1:20">
      <c r="A44" s="8" t="s">
        <v>86</v>
      </c>
      <c r="B44" s="198">
        <v>23.8</v>
      </c>
      <c r="C44" s="198">
        <v>23.8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9.9293600000000009</v>
      </c>
      <c r="J44" s="21">
        <f t="shared" si="6"/>
        <v>5.5525400000000005</v>
      </c>
      <c r="K44" s="21">
        <f t="shared" si="7"/>
        <v>7.1614200000000006</v>
      </c>
      <c r="L44" s="21">
        <f t="shared" si="8"/>
        <v>1.1566800000000002</v>
      </c>
      <c r="M44" s="159">
        <f t="shared" si="9"/>
        <v>23.800000000000004</v>
      </c>
      <c r="N44" s="22"/>
      <c r="P44" s="37">
        <f t="shared" si="12"/>
        <v>9.9293600000000009</v>
      </c>
      <c r="Q44" s="37">
        <f t="shared" si="13"/>
        <v>5.5525400000000005</v>
      </c>
      <c r="R44" s="37">
        <f t="shared" si="14"/>
        <v>7.1614200000000006</v>
      </c>
      <c r="S44" s="37">
        <f t="shared" si="15"/>
        <v>1.1566800000000002</v>
      </c>
      <c r="T44" s="37">
        <f t="shared" si="10"/>
        <v>23.800000000000004</v>
      </c>
    </row>
    <row r="45" spans="1:20">
      <c r="A45" s="8" t="s">
        <v>87</v>
      </c>
      <c r="B45" s="198">
        <v>23.8</v>
      </c>
      <c r="C45" s="198">
        <v>23.8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9.9293600000000009</v>
      </c>
      <c r="J45" s="21">
        <f t="shared" si="6"/>
        <v>5.5525400000000005</v>
      </c>
      <c r="K45" s="21">
        <f t="shared" si="7"/>
        <v>7.1614200000000006</v>
      </c>
      <c r="L45" s="21">
        <f t="shared" si="8"/>
        <v>1.1566800000000002</v>
      </c>
      <c r="M45" s="159">
        <f t="shared" si="9"/>
        <v>23.800000000000004</v>
      </c>
      <c r="N45" s="22"/>
      <c r="P45" s="37">
        <f t="shared" si="12"/>
        <v>9.9293600000000009</v>
      </c>
      <c r="Q45" s="37">
        <f t="shared" si="13"/>
        <v>5.5525400000000005</v>
      </c>
      <c r="R45" s="37">
        <f t="shared" si="14"/>
        <v>7.1614200000000006</v>
      </c>
      <c r="S45" s="37">
        <f t="shared" si="15"/>
        <v>1.1566800000000002</v>
      </c>
      <c r="T45" s="37">
        <f t="shared" si="10"/>
        <v>23.800000000000004</v>
      </c>
    </row>
    <row r="46" spans="1:20">
      <c r="A46" s="8" t="s">
        <v>88</v>
      </c>
      <c r="B46" s="198">
        <v>23.8</v>
      </c>
      <c r="C46" s="198">
        <v>23.8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9.9293600000000009</v>
      </c>
      <c r="J46" s="21">
        <f t="shared" si="6"/>
        <v>5.5525400000000005</v>
      </c>
      <c r="K46" s="21">
        <f t="shared" si="7"/>
        <v>7.1614200000000006</v>
      </c>
      <c r="L46" s="21">
        <f t="shared" si="8"/>
        <v>1.1566800000000002</v>
      </c>
      <c r="M46" s="159">
        <f t="shared" si="9"/>
        <v>23.800000000000004</v>
      </c>
      <c r="N46" s="22"/>
      <c r="P46" s="37">
        <f t="shared" si="12"/>
        <v>9.9293600000000009</v>
      </c>
      <c r="Q46" s="37">
        <f t="shared" si="13"/>
        <v>5.5525400000000005</v>
      </c>
      <c r="R46" s="37">
        <f t="shared" si="14"/>
        <v>7.1614200000000006</v>
      </c>
      <c r="S46" s="37">
        <f t="shared" si="15"/>
        <v>1.1566800000000002</v>
      </c>
      <c r="T46" s="37">
        <f t="shared" si="10"/>
        <v>23.800000000000004</v>
      </c>
    </row>
    <row r="47" spans="1:20">
      <c r="A47" s="8" t="s">
        <v>89</v>
      </c>
      <c r="B47" s="198">
        <v>23.8</v>
      </c>
      <c r="C47" s="198">
        <v>23.8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9.9293600000000009</v>
      </c>
      <c r="J47" s="21">
        <f t="shared" si="6"/>
        <v>5.5525400000000005</v>
      </c>
      <c r="K47" s="21">
        <f t="shared" si="7"/>
        <v>7.1614200000000006</v>
      </c>
      <c r="L47" s="21">
        <f t="shared" si="8"/>
        <v>1.1566800000000002</v>
      </c>
      <c r="M47" s="159">
        <f t="shared" si="9"/>
        <v>23.800000000000004</v>
      </c>
      <c r="N47" s="22"/>
      <c r="P47" s="37">
        <f t="shared" si="12"/>
        <v>9.9293600000000009</v>
      </c>
      <c r="Q47" s="37">
        <f t="shared" si="13"/>
        <v>5.5525400000000005</v>
      </c>
      <c r="R47" s="37">
        <f t="shared" si="14"/>
        <v>7.1614200000000006</v>
      </c>
      <c r="S47" s="37">
        <f t="shared" si="15"/>
        <v>1.1566800000000002</v>
      </c>
      <c r="T47" s="37">
        <f t="shared" si="10"/>
        <v>23.800000000000004</v>
      </c>
    </row>
    <row r="48" spans="1:20">
      <c r="A48" s="8" t="s">
        <v>90</v>
      </c>
      <c r="B48" s="198">
        <v>23.8</v>
      </c>
      <c r="C48" s="198">
        <v>23.8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9.9293600000000009</v>
      </c>
      <c r="J48" s="21">
        <f t="shared" si="6"/>
        <v>5.5525400000000005</v>
      </c>
      <c r="K48" s="21">
        <f t="shared" si="7"/>
        <v>7.1614200000000006</v>
      </c>
      <c r="L48" s="21">
        <f t="shared" si="8"/>
        <v>1.1566800000000002</v>
      </c>
      <c r="M48" s="159">
        <f t="shared" si="9"/>
        <v>23.800000000000004</v>
      </c>
      <c r="N48" s="22"/>
      <c r="P48" s="37">
        <f t="shared" si="12"/>
        <v>9.9293600000000009</v>
      </c>
      <c r="Q48" s="37">
        <f t="shared" si="13"/>
        <v>5.5525400000000005</v>
      </c>
      <c r="R48" s="37">
        <f t="shared" si="14"/>
        <v>7.1614200000000006</v>
      </c>
      <c r="S48" s="37">
        <f t="shared" si="15"/>
        <v>1.1566800000000002</v>
      </c>
      <c r="T48" s="37">
        <f t="shared" si="10"/>
        <v>23.800000000000004</v>
      </c>
    </row>
    <row r="49" spans="1:20">
      <c r="A49" s="8" t="s">
        <v>91</v>
      </c>
      <c r="B49" s="198">
        <v>23.8</v>
      </c>
      <c r="C49" s="198">
        <v>23.8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9.9293600000000009</v>
      </c>
      <c r="J49" s="21">
        <f t="shared" si="6"/>
        <v>5.5525400000000005</v>
      </c>
      <c r="K49" s="21">
        <f t="shared" si="7"/>
        <v>7.1614200000000006</v>
      </c>
      <c r="L49" s="21">
        <f t="shared" si="8"/>
        <v>1.1566800000000002</v>
      </c>
      <c r="M49" s="159">
        <f t="shared" si="9"/>
        <v>23.800000000000004</v>
      </c>
      <c r="N49" s="22"/>
      <c r="P49" s="37">
        <f t="shared" si="12"/>
        <v>9.9293600000000009</v>
      </c>
      <c r="Q49" s="37">
        <f t="shared" si="13"/>
        <v>5.5525400000000005</v>
      </c>
      <c r="R49" s="37">
        <f t="shared" si="14"/>
        <v>7.1614200000000006</v>
      </c>
      <c r="S49" s="37">
        <f t="shared" si="15"/>
        <v>1.1566800000000002</v>
      </c>
      <c r="T49" s="37">
        <f t="shared" si="10"/>
        <v>23.800000000000004</v>
      </c>
    </row>
    <row r="50" spans="1:20">
      <c r="A50" s="8" t="s">
        <v>92</v>
      </c>
      <c r="B50" s="198">
        <v>23.8</v>
      </c>
      <c r="C50" s="198">
        <v>23.8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9.9293600000000009</v>
      </c>
      <c r="J50" s="21">
        <f t="shared" si="6"/>
        <v>5.5525400000000005</v>
      </c>
      <c r="K50" s="21">
        <f t="shared" si="7"/>
        <v>7.1614200000000006</v>
      </c>
      <c r="L50" s="21">
        <f t="shared" si="8"/>
        <v>1.1566800000000002</v>
      </c>
      <c r="M50" s="159">
        <f t="shared" si="9"/>
        <v>23.800000000000004</v>
      </c>
      <c r="N50" s="22"/>
      <c r="P50" s="37">
        <f t="shared" si="12"/>
        <v>9.9293600000000009</v>
      </c>
      <c r="Q50" s="37">
        <f t="shared" si="13"/>
        <v>5.5525400000000005</v>
      </c>
      <c r="R50" s="37">
        <f t="shared" si="14"/>
        <v>7.1614200000000006</v>
      </c>
      <c r="S50" s="37">
        <f t="shared" si="15"/>
        <v>1.1566800000000002</v>
      </c>
      <c r="T50" s="37">
        <f t="shared" si="10"/>
        <v>23.800000000000004</v>
      </c>
    </row>
    <row r="51" spans="1:20">
      <c r="A51" s="8" t="s">
        <v>93</v>
      </c>
      <c r="B51" s="198">
        <v>23.8</v>
      </c>
      <c r="C51" s="198">
        <v>23.8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9.9293600000000009</v>
      </c>
      <c r="J51" s="21">
        <f t="shared" si="6"/>
        <v>5.5525400000000005</v>
      </c>
      <c r="K51" s="21">
        <f t="shared" si="7"/>
        <v>7.1614200000000006</v>
      </c>
      <c r="L51" s="21">
        <f t="shared" si="8"/>
        <v>1.1566800000000002</v>
      </c>
      <c r="M51" s="159">
        <f t="shared" si="9"/>
        <v>23.800000000000004</v>
      </c>
      <c r="N51" s="22"/>
      <c r="P51" s="37">
        <f t="shared" si="12"/>
        <v>9.9293600000000009</v>
      </c>
      <c r="Q51" s="37">
        <f t="shared" si="13"/>
        <v>5.5525400000000005</v>
      </c>
      <c r="R51" s="37">
        <f t="shared" si="14"/>
        <v>7.1614200000000006</v>
      </c>
      <c r="S51" s="37">
        <f t="shared" si="15"/>
        <v>1.1566800000000002</v>
      </c>
      <c r="T51" s="37">
        <f t="shared" si="10"/>
        <v>23.800000000000004</v>
      </c>
    </row>
    <row r="52" spans="1:20">
      <c r="A52" s="8" t="s">
        <v>94</v>
      </c>
      <c r="B52" s="198">
        <v>23.8</v>
      </c>
      <c r="C52" s="198">
        <v>23.8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9.9293600000000009</v>
      </c>
      <c r="J52" s="21">
        <f t="shared" si="6"/>
        <v>5.5525400000000005</v>
      </c>
      <c r="K52" s="21">
        <f t="shared" si="7"/>
        <v>7.1614200000000006</v>
      </c>
      <c r="L52" s="21">
        <f t="shared" si="8"/>
        <v>1.1566800000000002</v>
      </c>
      <c r="M52" s="159">
        <f t="shared" si="9"/>
        <v>23.800000000000004</v>
      </c>
      <c r="N52" s="22"/>
      <c r="P52" s="37">
        <f t="shared" si="12"/>
        <v>9.9293600000000009</v>
      </c>
      <c r="Q52" s="37">
        <f t="shared" si="13"/>
        <v>5.5525400000000005</v>
      </c>
      <c r="R52" s="37">
        <f t="shared" si="14"/>
        <v>7.1614200000000006</v>
      </c>
      <c r="S52" s="37">
        <f t="shared" si="15"/>
        <v>1.1566800000000002</v>
      </c>
      <c r="T52" s="37">
        <f t="shared" si="10"/>
        <v>23.800000000000004</v>
      </c>
    </row>
    <row r="53" spans="1:20">
      <c r="A53" s="8" t="s">
        <v>95</v>
      </c>
      <c r="B53" s="198">
        <v>23.8</v>
      </c>
      <c r="C53" s="198">
        <v>23.8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9.9293600000000009</v>
      </c>
      <c r="J53" s="21">
        <f t="shared" si="6"/>
        <v>5.5525400000000005</v>
      </c>
      <c r="K53" s="21">
        <f t="shared" si="7"/>
        <v>7.1614200000000006</v>
      </c>
      <c r="L53" s="21">
        <f t="shared" si="8"/>
        <v>1.1566800000000002</v>
      </c>
      <c r="M53" s="159">
        <f t="shared" si="9"/>
        <v>23.800000000000004</v>
      </c>
      <c r="N53" s="22"/>
      <c r="P53" s="37">
        <f t="shared" si="12"/>
        <v>9.9293600000000009</v>
      </c>
      <c r="Q53" s="37">
        <f t="shared" si="13"/>
        <v>5.5525400000000005</v>
      </c>
      <c r="R53" s="37">
        <f t="shared" si="14"/>
        <v>7.1614200000000006</v>
      </c>
      <c r="S53" s="37">
        <f t="shared" si="15"/>
        <v>1.1566800000000002</v>
      </c>
      <c r="T53" s="37">
        <f t="shared" si="10"/>
        <v>23.800000000000004</v>
      </c>
    </row>
    <row r="54" spans="1:20">
      <c r="A54" s="8" t="s">
        <v>96</v>
      </c>
      <c r="B54" s="198">
        <v>23.8</v>
      </c>
      <c r="C54" s="198">
        <v>23.8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9.9293600000000009</v>
      </c>
      <c r="J54" s="21">
        <f t="shared" si="6"/>
        <v>5.5525400000000005</v>
      </c>
      <c r="K54" s="21">
        <f t="shared" si="7"/>
        <v>7.1614200000000006</v>
      </c>
      <c r="L54" s="21">
        <f t="shared" si="8"/>
        <v>1.1566800000000002</v>
      </c>
      <c r="M54" s="159">
        <f t="shared" si="9"/>
        <v>23.800000000000004</v>
      </c>
      <c r="N54" s="22"/>
      <c r="P54" s="37">
        <f t="shared" si="12"/>
        <v>9.9293600000000009</v>
      </c>
      <c r="Q54" s="37">
        <f t="shared" si="13"/>
        <v>5.5525400000000005</v>
      </c>
      <c r="R54" s="37">
        <f t="shared" si="14"/>
        <v>7.1614200000000006</v>
      </c>
      <c r="S54" s="37">
        <f t="shared" si="15"/>
        <v>1.1566800000000002</v>
      </c>
      <c r="T54" s="37">
        <f t="shared" si="10"/>
        <v>23.800000000000004</v>
      </c>
    </row>
    <row r="55" spans="1:20">
      <c r="A55" s="8" t="s">
        <v>97</v>
      </c>
      <c r="B55" s="198">
        <v>23.8</v>
      </c>
      <c r="C55" s="198">
        <v>23.8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9.9293600000000009</v>
      </c>
      <c r="J55" s="21">
        <f t="shared" si="6"/>
        <v>5.5525400000000005</v>
      </c>
      <c r="K55" s="21">
        <f t="shared" si="7"/>
        <v>7.1614200000000006</v>
      </c>
      <c r="L55" s="21">
        <f t="shared" si="8"/>
        <v>1.1566800000000002</v>
      </c>
      <c r="M55" s="159">
        <f t="shared" si="9"/>
        <v>23.800000000000004</v>
      </c>
      <c r="N55" s="22"/>
      <c r="P55" s="37">
        <f t="shared" si="12"/>
        <v>9.9293600000000009</v>
      </c>
      <c r="Q55" s="37">
        <f t="shared" si="13"/>
        <v>5.5525400000000005</v>
      </c>
      <c r="R55" s="37">
        <f t="shared" si="14"/>
        <v>7.1614200000000006</v>
      </c>
      <c r="S55" s="37">
        <f t="shared" si="15"/>
        <v>1.1566800000000002</v>
      </c>
      <c r="T55" s="37">
        <f t="shared" si="10"/>
        <v>23.800000000000004</v>
      </c>
    </row>
    <row r="56" spans="1:20">
      <c r="A56" s="8" t="s">
        <v>98</v>
      </c>
      <c r="B56" s="198">
        <v>23.8</v>
      </c>
      <c r="C56" s="198">
        <v>23.8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9.9293600000000009</v>
      </c>
      <c r="J56" s="21">
        <f t="shared" si="6"/>
        <v>5.5525400000000005</v>
      </c>
      <c r="K56" s="21">
        <f t="shared" si="7"/>
        <v>7.1614200000000006</v>
      </c>
      <c r="L56" s="21">
        <f t="shared" si="8"/>
        <v>1.1566800000000002</v>
      </c>
      <c r="M56" s="159">
        <f t="shared" si="9"/>
        <v>23.800000000000004</v>
      </c>
      <c r="N56" s="22"/>
      <c r="P56" s="37">
        <f t="shared" si="12"/>
        <v>9.9293600000000009</v>
      </c>
      <c r="Q56" s="37">
        <f t="shared" si="13"/>
        <v>5.5525400000000005</v>
      </c>
      <c r="R56" s="37">
        <f t="shared" si="14"/>
        <v>7.1614200000000006</v>
      </c>
      <c r="S56" s="37">
        <f t="shared" si="15"/>
        <v>1.1566800000000002</v>
      </c>
      <c r="T56" s="37">
        <f t="shared" si="10"/>
        <v>23.800000000000004</v>
      </c>
    </row>
    <row r="57" spans="1:20">
      <c r="A57" s="8" t="s">
        <v>99</v>
      </c>
      <c r="B57" s="198">
        <v>23.8</v>
      </c>
      <c r="C57" s="198">
        <v>23.8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9.9293600000000009</v>
      </c>
      <c r="J57" s="21">
        <f t="shared" si="6"/>
        <v>5.5525400000000005</v>
      </c>
      <c r="K57" s="21">
        <f t="shared" si="7"/>
        <v>7.1614200000000006</v>
      </c>
      <c r="L57" s="21">
        <f t="shared" si="8"/>
        <v>1.1566800000000002</v>
      </c>
      <c r="M57" s="159">
        <f t="shared" si="9"/>
        <v>23.800000000000004</v>
      </c>
      <c r="N57" s="22"/>
      <c r="P57" s="37">
        <f t="shared" si="12"/>
        <v>9.9293600000000009</v>
      </c>
      <c r="Q57" s="37">
        <f t="shared" si="13"/>
        <v>5.5525400000000005</v>
      </c>
      <c r="R57" s="37">
        <f t="shared" si="14"/>
        <v>7.1614200000000006</v>
      </c>
      <c r="S57" s="37">
        <f t="shared" si="15"/>
        <v>1.1566800000000002</v>
      </c>
      <c r="T57" s="37">
        <f t="shared" si="10"/>
        <v>23.800000000000004</v>
      </c>
    </row>
    <row r="58" spans="1:20">
      <c r="A58" s="8" t="s">
        <v>100</v>
      </c>
      <c r="B58" s="198">
        <v>23.8</v>
      </c>
      <c r="C58" s="198">
        <v>23.8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9.9293600000000009</v>
      </c>
      <c r="J58" s="21">
        <f t="shared" si="6"/>
        <v>5.5525400000000005</v>
      </c>
      <c r="K58" s="21">
        <f t="shared" si="7"/>
        <v>7.1614200000000006</v>
      </c>
      <c r="L58" s="21">
        <f t="shared" si="8"/>
        <v>1.1566800000000002</v>
      </c>
      <c r="M58" s="159">
        <f t="shared" si="9"/>
        <v>23.800000000000004</v>
      </c>
      <c r="N58" s="22"/>
      <c r="P58" s="37">
        <f t="shared" si="12"/>
        <v>9.9293600000000009</v>
      </c>
      <c r="Q58" s="37">
        <f t="shared" si="13"/>
        <v>5.5525400000000005</v>
      </c>
      <c r="R58" s="37">
        <f t="shared" si="14"/>
        <v>7.1614200000000006</v>
      </c>
      <c r="S58" s="37">
        <f t="shared" si="15"/>
        <v>1.1566800000000002</v>
      </c>
      <c r="T58" s="37">
        <f t="shared" si="10"/>
        <v>23.800000000000004</v>
      </c>
    </row>
    <row r="59" spans="1:20">
      <c r="A59" s="8" t="s">
        <v>101</v>
      </c>
      <c r="B59" s="198">
        <v>23.8</v>
      </c>
      <c r="C59" s="198">
        <v>23.8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9.9293600000000009</v>
      </c>
      <c r="J59" s="21">
        <f t="shared" si="6"/>
        <v>5.5525400000000005</v>
      </c>
      <c r="K59" s="21">
        <f t="shared" si="7"/>
        <v>7.1614200000000006</v>
      </c>
      <c r="L59" s="21">
        <f t="shared" si="8"/>
        <v>1.1566800000000002</v>
      </c>
      <c r="M59" s="159">
        <f t="shared" si="9"/>
        <v>23.800000000000004</v>
      </c>
      <c r="N59" s="22"/>
      <c r="P59" s="37">
        <f t="shared" si="12"/>
        <v>9.9293600000000009</v>
      </c>
      <c r="Q59" s="37">
        <f t="shared" si="13"/>
        <v>5.5525400000000005</v>
      </c>
      <c r="R59" s="37">
        <f t="shared" si="14"/>
        <v>7.1614200000000006</v>
      </c>
      <c r="S59" s="37">
        <f t="shared" si="15"/>
        <v>1.1566800000000002</v>
      </c>
      <c r="T59" s="37">
        <f t="shared" si="10"/>
        <v>23.800000000000004</v>
      </c>
    </row>
    <row r="60" spans="1:20">
      <c r="A60" s="8" t="s">
        <v>102</v>
      </c>
      <c r="B60" s="198">
        <v>23.8</v>
      </c>
      <c r="C60" s="198">
        <v>23.8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9.9293600000000009</v>
      </c>
      <c r="J60" s="21">
        <f t="shared" si="6"/>
        <v>5.5525400000000005</v>
      </c>
      <c r="K60" s="21">
        <f t="shared" si="7"/>
        <v>7.1614200000000006</v>
      </c>
      <c r="L60" s="21">
        <f t="shared" si="8"/>
        <v>1.1566800000000002</v>
      </c>
      <c r="M60" s="159">
        <f t="shared" si="9"/>
        <v>23.800000000000004</v>
      </c>
      <c r="N60" s="22"/>
      <c r="P60" s="37">
        <f t="shared" si="12"/>
        <v>9.9293600000000009</v>
      </c>
      <c r="Q60" s="37">
        <f t="shared" si="13"/>
        <v>5.5525400000000005</v>
      </c>
      <c r="R60" s="37">
        <f t="shared" si="14"/>
        <v>7.1614200000000006</v>
      </c>
      <c r="S60" s="37">
        <f t="shared" si="15"/>
        <v>1.1566800000000002</v>
      </c>
      <c r="T60" s="37">
        <f t="shared" si="10"/>
        <v>23.800000000000004</v>
      </c>
    </row>
    <row r="61" spans="1:20">
      <c r="A61" s="8" t="s">
        <v>103</v>
      </c>
      <c r="B61" s="198">
        <v>23.8</v>
      </c>
      <c r="C61" s="198">
        <v>23.8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9.9293600000000009</v>
      </c>
      <c r="J61" s="21">
        <f t="shared" si="6"/>
        <v>5.5525400000000005</v>
      </c>
      <c r="K61" s="21">
        <f t="shared" si="7"/>
        <v>7.1614200000000006</v>
      </c>
      <c r="L61" s="21">
        <f t="shared" si="8"/>
        <v>1.1566800000000002</v>
      </c>
      <c r="M61" s="159">
        <f t="shared" si="9"/>
        <v>23.800000000000004</v>
      </c>
      <c r="N61" s="22"/>
      <c r="P61" s="37">
        <f t="shared" si="12"/>
        <v>9.9293600000000009</v>
      </c>
      <c r="Q61" s="37">
        <f t="shared" si="13"/>
        <v>5.5525400000000005</v>
      </c>
      <c r="R61" s="37">
        <f t="shared" si="14"/>
        <v>7.1614200000000006</v>
      </c>
      <c r="S61" s="37">
        <f t="shared" si="15"/>
        <v>1.1566800000000002</v>
      </c>
      <c r="T61" s="37">
        <f t="shared" si="10"/>
        <v>23.800000000000004</v>
      </c>
    </row>
    <row r="62" spans="1:20">
      <c r="A62" s="8" t="s">
        <v>104</v>
      </c>
      <c r="B62" s="198">
        <v>23.8</v>
      </c>
      <c r="C62" s="198">
        <v>23.8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9.9293600000000009</v>
      </c>
      <c r="J62" s="21">
        <f t="shared" si="6"/>
        <v>5.5525400000000005</v>
      </c>
      <c r="K62" s="21">
        <f t="shared" si="7"/>
        <v>7.1614200000000006</v>
      </c>
      <c r="L62" s="21">
        <f t="shared" si="8"/>
        <v>1.1566800000000002</v>
      </c>
      <c r="M62" s="159">
        <f t="shared" si="9"/>
        <v>23.800000000000004</v>
      </c>
      <c r="N62" s="22"/>
      <c r="P62" s="37">
        <f t="shared" si="12"/>
        <v>9.9293600000000009</v>
      </c>
      <c r="Q62" s="37">
        <f t="shared" si="13"/>
        <v>5.5525400000000005</v>
      </c>
      <c r="R62" s="37">
        <f t="shared" si="14"/>
        <v>7.1614200000000006</v>
      </c>
      <c r="S62" s="37">
        <f t="shared" si="15"/>
        <v>1.1566800000000002</v>
      </c>
      <c r="T62" s="37">
        <f t="shared" si="10"/>
        <v>23.800000000000004</v>
      </c>
    </row>
    <row r="63" spans="1:20">
      <c r="A63" s="8" t="s">
        <v>105</v>
      </c>
      <c r="B63" s="198">
        <v>23.8</v>
      </c>
      <c r="C63" s="198">
        <v>23.8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9.9293600000000009</v>
      </c>
      <c r="J63" s="21">
        <f t="shared" si="6"/>
        <v>5.5525400000000005</v>
      </c>
      <c r="K63" s="21">
        <f t="shared" si="7"/>
        <v>7.1614200000000006</v>
      </c>
      <c r="L63" s="21">
        <f t="shared" si="8"/>
        <v>1.1566800000000002</v>
      </c>
      <c r="M63" s="159">
        <f t="shared" si="9"/>
        <v>23.800000000000004</v>
      </c>
      <c r="N63" s="22"/>
      <c r="P63" s="37">
        <f t="shared" si="12"/>
        <v>9.9293600000000009</v>
      </c>
      <c r="Q63" s="37">
        <f t="shared" si="13"/>
        <v>5.5525400000000005</v>
      </c>
      <c r="R63" s="37">
        <f t="shared" si="14"/>
        <v>7.1614200000000006</v>
      </c>
      <c r="S63" s="37">
        <f t="shared" si="15"/>
        <v>1.1566800000000002</v>
      </c>
      <c r="T63" s="37">
        <f t="shared" si="10"/>
        <v>23.800000000000004</v>
      </c>
    </row>
    <row r="64" spans="1:20">
      <c r="A64" s="8" t="s">
        <v>106</v>
      </c>
      <c r="B64" s="198">
        <v>23.8</v>
      </c>
      <c r="C64" s="198">
        <v>23.8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9.9293600000000009</v>
      </c>
      <c r="J64" s="21">
        <f t="shared" si="6"/>
        <v>5.5525400000000005</v>
      </c>
      <c r="K64" s="21">
        <f t="shared" si="7"/>
        <v>7.1614200000000006</v>
      </c>
      <c r="L64" s="21">
        <f t="shared" si="8"/>
        <v>1.1566800000000002</v>
      </c>
      <c r="M64" s="159">
        <f t="shared" si="9"/>
        <v>23.800000000000004</v>
      </c>
      <c r="N64" s="22"/>
      <c r="P64" s="37">
        <f t="shared" si="12"/>
        <v>9.9293600000000009</v>
      </c>
      <c r="Q64" s="37">
        <f t="shared" si="13"/>
        <v>5.5525400000000005</v>
      </c>
      <c r="R64" s="37">
        <f t="shared" si="14"/>
        <v>7.1614200000000006</v>
      </c>
      <c r="S64" s="37">
        <f t="shared" si="15"/>
        <v>1.1566800000000002</v>
      </c>
      <c r="T64" s="37">
        <f t="shared" si="10"/>
        <v>23.800000000000004</v>
      </c>
    </row>
    <row r="65" spans="1:20">
      <c r="A65" s="8" t="s">
        <v>107</v>
      </c>
      <c r="B65" s="198">
        <v>23.8</v>
      </c>
      <c r="C65" s="198">
        <v>23.8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9.9293600000000009</v>
      </c>
      <c r="J65" s="21">
        <f t="shared" si="6"/>
        <v>5.5525400000000005</v>
      </c>
      <c r="K65" s="21">
        <f t="shared" si="7"/>
        <v>7.1614200000000006</v>
      </c>
      <c r="L65" s="21">
        <f t="shared" si="8"/>
        <v>1.1566800000000002</v>
      </c>
      <c r="M65" s="159">
        <f t="shared" si="9"/>
        <v>23.800000000000004</v>
      </c>
      <c r="N65" s="22"/>
      <c r="P65" s="37">
        <f t="shared" si="12"/>
        <v>9.9293600000000009</v>
      </c>
      <c r="Q65" s="37">
        <f t="shared" si="13"/>
        <v>5.5525400000000005</v>
      </c>
      <c r="R65" s="37">
        <f t="shared" si="14"/>
        <v>7.1614200000000006</v>
      </c>
      <c r="S65" s="37">
        <f t="shared" si="15"/>
        <v>1.1566800000000002</v>
      </c>
      <c r="T65" s="37">
        <f t="shared" si="10"/>
        <v>23.800000000000004</v>
      </c>
    </row>
    <row r="66" spans="1:20">
      <c r="A66" s="8" t="s">
        <v>108</v>
      </c>
      <c r="B66" s="198">
        <v>23.8</v>
      </c>
      <c r="C66" s="198">
        <v>23.8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9.9293600000000009</v>
      </c>
      <c r="J66" s="21">
        <f t="shared" si="6"/>
        <v>5.5525400000000005</v>
      </c>
      <c r="K66" s="21">
        <f t="shared" si="7"/>
        <v>7.1614200000000006</v>
      </c>
      <c r="L66" s="21">
        <f t="shared" si="8"/>
        <v>1.1566800000000002</v>
      </c>
      <c r="M66" s="159">
        <f t="shared" si="9"/>
        <v>23.800000000000004</v>
      </c>
      <c r="N66" s="22"/>
      <c r="P66" s="37">
        <f t="shared" si="12"/>
        <v>9.9293600000000009</v>
      </c>
      <c r="Q66" s="37">
        <f t="shared" si="13"/>
        <v>5.5525400000000005</v>
      </c>
      <c r="R66" s="37">
        <f t="shared" si="14"/>
        <v>7.1614200000000006</v>
      </c>
      <c r="S66" s="37">
        <f t="shared" si="15"/>
        <v>1.1566800000000002</v>
      </c>
      <c r="T66" s="37">
        <f t="shared" si="10"/>
        <v>23.800000000000004</v>
      </c>
    </row>
    <row r="67" spans="1:20">
      <c r="A67" s="8" t="s">
        <v>109</v>
      </c>
      <c r="B67" s="198">
        <v>23.8</v>
      </c>
      <c r="C67" s="198">
        <v>23.8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9.9293600000000009</v>
      </c>
      <c r="J67" s="21">
        <f t="shared" si="6"/>
        <v>5.5525400000000005</v>
      </c>
      <c r="K67" s="21">
        <f t="shared" si="7"/>
        <v>7.1614200000000006</v>
      </c>
      <c r="L67" s="21">
        <f t="shared" si="8"/>
        <v>1.1566800000000002</v>
      </c>
      <c r="M67" s="159">
        <f t="shared" si="9"/>
        <v>23.800000000000004</v>
      </c>
      <c r="N67" s="22"/>
      <c r="P67" s="37">
        <f t="shared" ref="P67:P98" si="17">I67</f>
        <v>9.9293600000000009</v>
      </c>
      <c r="Q67" s="37">
        <f t="shared" ref="Q67:Q98" si="18">J67</f>
        <v>5.5525400000000005</v>
      </c>
      <c r="R67" s="37">
        <f t="shared" ref="R67:R98" si="19">K67</f>
        <v>7.1614200000000006</v>
      </c>
      <c r="S67" s="37">
        <f t="shared" ref="S67:S98" si="20">L67</f>
        <v>1.1566800000000002</v>
      </c>
      <c r="T67" s="37">
        <f t="shared" si="10"/>
        <v>23.800000000000004</v>
      </c>
    </row>
    <row r="68" spans="1:20">
      <c r="A68" s="8" t="s">
        <v>110</v>
      </c>
      <c r="B68" s="198">
        <v>23.8</v>
      </c>
      <c r="C68" s="198">
        <v>23.8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9.9293600000000009</v>
      </c>
      <c r="J68" s="21">
        <f t="shared" ref="J68:J98" si="22">C68*E68/100</f>
        <v>5.5525400000000005</v>
      </c>
      <c r="K68" s="21">
        <f t="shared" ref="K68:K98" si="23">C68*F68/100</f>
        <v>7.1614200000000006</v>
      </c>
      <c r="L68" s="21">
        <f t="shared" ref="L68:L98" si="24">C68*G68/100</f>
        <v>1.1566800000000002</v>
      </c>
      <c r="M68" s="159">
        <f t="shared" ref="M68:M98" si="25">SUM(I68:L68)</f>
        <v>23.800000000000004</v>
      </c>
      <c r="N68" s="22"/>
      <c r="P68" s="37">
        <f t="shared" si="17"/>
        <v>9.9293600000000009</v>
      </c>
      <c r="Q68" s="37">
        <f t="shared" si="18"/>
        <v>5.5525400000000005</v>
      </c>
      <c r="R68" s="37">
        <f t="shared" si="19"/>
        <v>7.1614200000000006</v>
      </c>
      <c r="S68" s="37">
        <f t="shared" si="20"/>
        <v>1.1566800000000002</v>
      </c>
      <c r="T68" s="37">
        <f t="shared" ref="T68:T99" si="26">SUM(P68:S68)</f>
        <v>23.800000000000004</v>
      </c>
    </row>
    <row r="69" spans="1:20">
      <c r="A69" s="8" t="s">
        <v>111</v>
      </c>
      <c r="B69" s="198">
        <v>23.8</v>
      </c>
      <c r="C69" s="198">
        <v>23.8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9.9293600000000009</v>
      </c>
      <c r="J69" s="21">
        <f t="shared" si="22"/>
        <v>5.5525400000000005</v>
      </c>
      <c r="K69" s="21">
        <f t="shared" si="23"/>
        <v>7.1614200000000006</v>
      </c>
      <c r="L69" s="21">
        <f t="shared" si="24"/>
        <v>1.1566800000000002</v>
      </c>
      <c r="M69" s="159">
        <f t="shared" si="25"/>
        <v>23.800000000000004</v>
      </c>
      <c r="N69" s="22"/>
      <c r="P69" s="37">
        <f t="shared" si="17"/>
        <v>9.9293600000000009</v>
      </c>
      <c r="Q69" s="37">
        <f t="shared" si="18"/>
        <v>5.5525400000000005</v>
      </c>
      <c r="R69" s="37">
        <f t="shared" si="19"/>
        <v>7.1614200000000006</v>
      </c>
      <c r="S69" s="37">
        <f t="shared" si="20"/>
        <v>1.1566800000000002</v>
      </c>
      <c r="T69" s="37">
        <f t="shared" si="26"/>
        <v>23.800000000000004</v>
      </c>
    </row>
    <row r="70" spans="1:20">
      <c r="A70" s="8" t="s">
        <v>112</v>
      </c>
      <c r="B70" s="198">
        <v>23.8</v>
      </c>
      <c r="C70" s="198">
        <v>23.8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9.9293600000000009</v>
      </c>
      <c r="J70" s="21">
        <f t="shared" si="22"/>
        <v>5.5525400000000005</v>
      </c>
      <c r="K70" s="21">
        <f t="shared" si="23"/>
        <v>7.1614200000000006</v>
      </c>
      <c r="L70" s="21">
        <f t="shared" si="24"/>
        <v>1.1566800000000002</v>
      </c>
      <c r="M70" s="159">
        <f t="shared" si="25"/>
        <v>23.800000000000004</v>
      </c>
      <c r="N70" s="22"/>
      <c r="P70" s="37">
        <f t="shared" si="17"/>
        <v>9.9293600000000009</v>
      </c>
      <c r="Q70" s="37">
        <f t="shared" si="18"/>
        <v>5.5525400000000005</v>
      </c>
      <c r="R70" s="37">
        <f t="shared" si="19"/>
        <v>7.1614200000000006</v>
      </c>
      <c r="S70" s="37">
        <f t="shared" si="20"/>
        <v>1.1566800000000002</v>
      </c>
      <c r="T70" s="37">
        <f t="shared" si="26"/>
        <v>23.800000000000004</v>
      </c>
    </row>
    <row r="71" spans="1:20">
      <c r="A71" s="8" t="s">
        <v>113</v>
      </c>
      <c r="B71" s="198">
        <v>23.8</v>
      </c>
      <c r="C71" s="198">
        <v>23.8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9.9293600000000009</v>
      </c>
      <c r="J71" s="21">
        <f t="shared" si="22"/>
        <v>5.5525400000000005</v>
      </c>
      <c r="K71" s="21">
        <f t="shared" si="23"/>
        <v>7.1614200000000006</v>
      </c>
      <c r="L71" s="21">
        <f t="shared" si="24"/>
        <v>1.1566800000000002</v>
      </c>
      <c r="M71" s="159">
        <f t="shared" si="25"/>
        <v>23.800000000000004</v>
      </c>
      <c r="N71" s="22"/>
      <c r="P71" s="37">
        <f t="shared" si="17"/>
        <v>9.9293600000000009</v>
      </c>
      <c r="Q71" s="37">
        <f t="shared" si="18"/>
        <v>5.5525400000000005</v>
      </c>
      <c r="R71" s="37">
        <f t="shared" si="19"/>
        <v>7.1614200000000006</v>
      </c>
      <c r="S71" s="37">
        <f t="shared" si="20"/>
        <v>1.1566800000000002</v>
      </c>
      <c r="T71" s="37">
        <f t="shared" si="26"/>
        <v>23.800000000000004</v>
      </c>
    </row>
    <row r="72" spans="1:20">
      <c r="A72" s="8" t="s">
        <v>114</v>
      </c>
      <c r="B72" s="198">
        <v>23.8</v>
      </c>
      <c r="C72" s="198">
        <v>23.8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9.9293600000000009</v>
      </c>
      <c r="J72" s="21">
        <f t="shared" si="22"/>
        <v>5.5525400000000005</v>
      </c>
      <c r="K72" s="21">
        <f t="shared" si="23"/>
        <v>7.1614200000000006</v>
      </c>
      <c r="L72" s="21">
        <f t="shared" si="24"/>
        <v>1.1566800000000002</v>
      </c>
      <c r="M72" s="159">
        <f t="shared" si="25"/>
        <v>23.800000000000004</v>
      </c>
      <c r="N72" s="22"/>
      <c r="P72" s="37">
        <f t="shared" si="17"/>
        <v>9.9293600000000009</v>
      </c>
      <c r="Q72" s="37">
        <f t="shared" si="18"/>
        <v>5.5525400000000005</v>
      </c>
      <c r="R72" s="37">
        <f t="shared" si="19"/>
        <v>7.1614200000000006</v>
      </c>
      <c r="S72" s="37">
        <f t="shared" si="20"/>
        <v>1.1566800000000002</v>
      </c>
      <c r="T72" s="37">
        <f t="shared" si="26"/>
        <v>23.800000000000004</v>
      </c>
    </row>
    <row r="73" spans="1:20">
      <c r="A73" s="8" t="s">
        <v>115</v>
      </c>
      <c r="B73" s="198">
        <v>23.8</v>
      </c>
      <c r="C73" s="198">
        <v>23.8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9.9293600000000009</v>
      </c>
      <c r="J73" s="21">
        <f t="shared" si="22"/>
        <v>5.5525400000000005</v>
      </c>
      <c r="K73" s="21">
        <f t="shared" si="23"/>
        <v>7.1614200000000006</v>
      </c>
      <c r="L73" s="21">
        <f t="shared" si="24"/>
        <v>1.1566800000000002</v>
      </c>
      <c r="M73" s="159">
        <f t="shared" si="25"/>
        <v>23.800000000000004</v>
      </c>
      <c r="N73" s="22"/>
      <c r="P73" s="37">
        <f t="shared" si="17"/>
        <v>9.9293600000000009</v>
      </c>
      <c r="Q73" s="37">
        <f t="shared" si="18"/>
        <v>5.5525400000000005</v>
      </c>
      <c r="R73" s="37">
        <f t="shared" si="19"/>
        <v>7.1614200000000006</v>
      </c>
      <c r="S73" s="37">
        <f t="shared" si="20"/>
        <v>1.1566800000000002</v>
      </c>
      <c r="T73" s="37">
        <f t="shared" si="26"/>
        <v>23.800000000000004</v>
      </c>
    </row>
    <row r="74" spans="1:20">
      <c r="A74" s="8" t="s">
        <v>116</v>
      </c>
      <c r="B74" s="198">
        <v>23.8</v>
      </c>
      <c r="C74" s="198">
        <v>23.8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9.9293600000000009</v>
      </c>
      <c r="J74" s="21">
        <f t="shared" si="22"/>
        <v>5.5525400000000005</v>
      </c>
      <c r="K74" s="21">
        <f t="shared" si="23"/>
        <v>7.1614200000000006</v>
      </c>
      <c r="L74" s="21">
        <f t="shared" si="24"/>
        <v>1.1566800000000002</v>
      </c>
      <c r="M74" s="159">
        <f t="shared" si="25"/>
        <v>23.800000000000004</v>
      </c>
      <c r="N74" s="22"/>
      <c r="P74" s="37">
        <f t="shared" si="17"/>
        <v>9.9293600000000009</v>
      </c>
      <c r="Q74" s="37">
        <f t="shared" si="18"/>
        <v>5.5525400000000005</v>
      </c>
      <c r="R74" s="37">
        <f t="shared" si="19"/>
        <v>7.1614200000000006</v>
      </c>
      <c r="S74" s="37">
        <f t="shared" si="20"/>
        <v>1.1566800000000002</v>
      </c>
      <c r="T74" s="37">
        <f t="shared" si="26"/>
        <v>23.800000000000004</v>
      </c>
    </row>
    <row r="75" spans="1:20">
      <c r="A75" s="8" t="s">
        <v>117</v>
      </c>
      <c r="B75" s="198">
        <v>23.8</v>
      </c>
      <c r="C75" s="198">
        <v>23.8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9.9293600000000009</v>
      </c>
      <c r="J75" s="21">
        <f t="shared" si="22"/>
        <v>5.5525400000000005</v>
      </c>
      <c r="K75" s="21">
        <f t="shared" si="23"/>
        <v>7.1614200000000006</v>
      </c>
      <c r="L75" s="21">
        <f t="shared" si="24"/>
        <v>1.1566800000000002</v>
      </c>
      <c r="M75" s="159">
        <f t="shared" si="25"/>
        <v>23.800000000000004</v>
      </c>
      <c r="N75" s="22"/>
      <c r="P75" s="37">
        <f t="shared" si="17"/>
        <v>9.9293600000000009</v>
      </c>
      <c r="Q75" s="37">
        <f t="shared" si="18"/>
        <v>5.5525400000000005</v>
      </c>
      <c r="R75" s="37">
        <f t="shared" si="19"/>
        <v>7.1614200000000006</v>
      </c>
      <c r="S75" s="37">
        <f t="shared" si="20"/>
        <v>1.1566800000000002</v>
      </c>
      <c r="T75" s="37">
        <f t="shared" si="26"/>
        <v>23.800000000000004</v>
      </c>
    </row>
    <row r="76" spans="1:20">
      <c r="A76" s="8" t="s">
        <v>118</v>
      </c>
      <c r="B76" s="198">
        <v>23.8</v>
      </c>
      <c r="C76" s="198">
        <v>23.8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9.9293600000000009</v>
      </c>
      <c r="J76" s="21">
        <f t="shared" si="22"/>
        <v>5.5525400000000005</v>
      </c>
      <c r="K76" s="21">
        <f t="shared" si="23"/>
        <v>7.1614200000000006</v>
      </c>
      <c r="L76" s="21">
        <f t="shared" si="24"/>
        <v>1.1566800000000002</v>
      </c>
      <c r="M76" s="159">
        <f t="shared" si="25"/>
        <v>23.800000000000004</v>
      </c>
      <c r="N76" s="22"/>
      <c r="P76" s="37">
        <f t="shared" si="17"/>
        <v>9.9293600000000009</v>
      </c>
      <c r="Q76" s="37">
        <f t="shared" si="18"/>
        <v>5.5525400000000005</v>
      </c>
      <c r="R76" s="37">
        <f t="shared" si="19"/>
        <v>7.1614200000000006</v>
      </c>
      <c r="S76" s="37">
        <f t="shared" si="20"/>
        <v>1.1566800000000002</v>
      </c>
      <c r="T76" s="37">
        <f t="shared" si="26"/>
        <v>23.800000000000004</v>
      </c>
    </row>
    <row r="77" spans="1:20">
      <c r="A77" s="8" t="s">
        <v>119</v>
      </c>
      <c r="B77" s="198">
        <v>23.8</v>
      </c>
      <c r="C77" s="198">
        <v>23.8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9.9293600000000009</v>
      </c>
      <c r="J77" s="21">
        <f t="shared" si="22"/>
        <v>5.5525400000000005</v>
      </c>
      <c r="K77" s="21">
        <f t="shared" si="23"/>
        <v>7.1614200000000006</v>
      </c>
      <c r="L77" s="21">
        <f t="shared" si="24"/>
        <v>1.1566800000000002</v>
      </c>
      <c r="M77" s="159">
        <f t="shared" si="25"/>
        <v>23.800000000000004</v>
      </c>
      <c r="N77" s="22"/>
      <c r="P77" s="37">
        <f t="shared" si="17"/>
        <v>9.9293600000000009</v>
      </c>
      <c r="Q77" s="37">
        <f t="shared" si="18"/>
        <v>5.5525400000000005</v>
      </c>
      <c r="R77" s="37">
        <f t="shared" si="19"/>
        <v>7.1614200000000006</v>
      </c>
      <c r="S77" s="37">
        <f t="shared" si="20"/>
        <v>1.1566800000000002</v>
      </c>
      <c r="T77" s="37">
        <f t="shared" si="26"/>
        <v>23.800000000000004</v>
      </c>
    </row>
    <row r="78" spans="1:20">
      <c r="A78" s="8" t="s">
        <v>120</v>
      </c>
      <c r="B78" s="198">
        <v>23.8</v>
      </c>
      <c r="C78" s="198">
        <v>23.8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9.9293600000000009</v>
      </c>
      <c r="J78" s="21">
        <f t="shared" si="22"/>
        <v>5.5525400000000005</v>
      </c>
      <c r="K78" s="21">
        <f t="shared" si="23"/>
        <v>7.1614200000000006</v>
      </c>
      <c r="L78" s="21">
        <f t="shared" si="24"/>
        <v>1.1566800000000002</v>
      </c>
      <c r="M78" s="159">
        <f t="shared" si="25"/>
        <v>23.800000000000004</v>
      </c>
      <c r="N78" s="22"/>
      <c r="P78" s="37">
        <f t="shared" si="17"/>
        <v>9.9293600000000009</v>
      </c>
      <c r="Q78" s="37">
        <f t="shared" si="18"/>
        <v>5.5525400000000005</v>
      </c>
      <c r="R78" s="37">
        <f t="shared" si="19"/>
        <v>7.1614200000000006</v>
      </c>
      <c r="S78" s="37">
        <f t="shared" si="20"/>
        <v>1.1566800000000002</v>
      </c>
      <c r="T78" s="37">
        <f t="shared" si="26"/>
        <v>23.800000000000004</v>
      </c>
    </row>
    <row r="79" spans="1:20">
      <c r="A79" s="8" t="s">
        <v>121</v>
      </c>
      <c r="B79" s="198">
        <v>23.8</v>
      </c>
      <c r="C79" s="198">
        <v>23.8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9.9293600000000009</v>
      </c>
      <c r="J79" s="21">
        <f t="shared" si="22"/>
        <v>5.5525400000000005</v>
      </c>
      <c r="K79" s="21">
        <f t="shared" si="23"/>
        <v>7.1614200000000006</v>
      </c>
      <c r="L79" s="21">
        <f t="shared" si="24"/>
        <v>1.1566800000000002</v>
      </c>
      <c r="M79" s="159">
        <f t="shared" si="25"/>
        <v>23.800000000000004</v>
      </c>
      <c r="N79" s="22"/>
      <c r="P79" s="37">
        <f t="shared" si="17"/>
        <v>9.9293600000000009</v>
      </c>
      <c r="Q79" s="37">
        <f t="shared" si="18"/>
        <v>5.5525400000000005</v>
      </c>
      <c r="R79" s="37">
        <f t="shared" si="19"/>
        <v>7.1614200000000006</v>
      </c>
      <c r="S79" s="37">
        <f t="shared" si="20"/>
        <v>1.1566800000000002</v>
      </c>
      <c r="T79" s="37">
        <f t="shared" si="26"/>
        <v>23.800000000000004</v>
      </c>
    </row>
    <row r="80" spans="1:20">
      <c r="A80" s="8" t="s">
        <v>122</v>
      </c>
      <c r="B80" s="198">
        <v>23.8</v>
      </c>
      <c r="C80" s="198">
        <v>23.8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9.9293600000000009</v>
      </c>
      <c r="J80" s="21">
        <f t="shared" si="22"/>
        <v>5.5525400000000005</v>
      </c>
      <c r="K80" s="21">
        <f t="shared" si="23"/>
        <v>7.1614200000000006</v>
      </c>
      <c r="L80" s="21">
        <f t="shared" si="24"/>
        <v>1.1566800000000002</v>
      </c>
      <c r="M80" s="159">
        <f t="shared" si="25"/>
        <v>23.800000000000004</v>
      </c>
      <c r="N80" s="22"/>
      <c r="P80" s="37">
        <f t="shared" si="17"/>
        <v>9.9293600000000009</v>
      </c>
      <c r="Q80" s="37">
        <f t="shared" si="18"/>
        <v>5.5525400000000005</v>
      </c>
      <c r="R80" s="37">
        <f t="shared" si="19"/>
        <v>7.1614200000000006</v>
      </c>
      <c r="S80" s="37">
        <f t="shared" si="20"/>
        <v>1.1566800000000002</v>
      </c>
      <c r="T80" s="37">
        <f t="shared" si="26"/>
        <v>23.800000000000004</v>
      </c>
    </row>
    <row r="81" spans="1:20">
      <c r="A81" s="8" t="s">
        <v>123</v>
      </c>
      <c r="B81" s="198">
        <v>23.8</v>
      </c>
      <c r="C81" s="198">
        <v>23.8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9.9293600000000009</v>
      </c>
      <c r="J81" s="21">
        <f t="shared" si="22"/>
        <v>5.5525400000000005</v>
      </c>
      <c r="K81" s="21">
        <f t="shared" si="23"/>
        <v>7.1614200000000006</v>
      </c>
      <c r="L81" s="21">
        <f t="shared" si="24"/>
        <v>1.1566800000000002</v>
      </c>
      <c r="M81" s="159">
        <f t="shared" si="25"/>
        <v>23.800000000000004</v>
      </c>
      <c r="N81" s="22"/>
      <c r="P81" s="37">
        <f t="shared" si="17"/>
        <v>9.9293600000000009</v>
      </c>
      <c r="Q81" s="37">
        <f t="shared" si="18"/>
        <v>5.5525400000000005</v>
      </c>
      <c r="R81" s="37">
        <f t="shared" si="19"/>
        <v>7.1614200000000006</v>
      </c>
      <c r="S81" s="37">
        <f t="shared" si="20"/>
        <v>1.1566800000000002</v>
      </c>
      <c r="T81" s="37">
        <f t="shared" si="26"/>
        <v>23.800000000000004</v>
      </c>
    </row>
    <row r="82" spans="1:20">
      <c r="A82" s="8" t="s">
        <v>124</v>
      </c>
      <c r="B82" s="198">
        <v>23.8</v>
      </c>
      <c r="C82" s="198">
        <v>23.8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9.9293600000000009</v>
      </c>
      <c r="J82" s="21">
        <f t="shared" si="22"/>
        <v>5.5525400000000005</v>
      </c>
      <c r="K82" s="21">
        <f t="shared" si="23"/>
        <v>7.1614200000000006</v>
      </c>
      <c r="L82" s="21">
        <f t="shared" si="24"/>
        <v>1.1566800000000002</v>
      </c>
      <c r="M82" s="159">
        <f t="shared" si="25"/>
        <v>23.800000000000004</v>
      </c>
      <c r="N82" s="22"/>
      <c r="P82" s="37">
        <f t="shared" si="17"/>
        <v>9.9293600000000009</v>
      </c>
      <c r="Q82" s="37">
        <f t="shared" si="18"/>
        <v>5.5525400000000005</v>
      </c>
      <c r="R82" s="37">
        <f t="shared" si="19"/>
        <v>7.1614200000000006</v>
      </c>
      <c r="S82" s="37">
        <f t="shared" si="20"/>
        <v>1.1566800000000002</v>
      </c>
      <c r="T82" s="37">
        <f t="shared" si="26"/>
        <v>23.800000000000004</v>
      </c>
    </row>
    <row r="83" spans="1:20">
      <c r="A83" s="8" t="s">
        <v>125</v>
      </c>
      <c r="B83" s="198">
        <v>23.8</v>
      </c>
      <c r="C83" s="198">
        <v>23.8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9.9293600000000009</v>
      </c>
      <c r="J83" s="21">
        <f t="shared" si="22"/>
        <v>5.5525400000000005</v>
      </c>
      <c r="K83" s="21">
        <f t="shared" si="23"/>
        <v>7.1614200000000006</v>
      </c>
      <c r="L83" s="21">
        <f t="shared" si="24"/>
        <v>1.1566800000000002</v>
      </c>
      <c r="M83" s="159">
        <f t="shared" si="25"/>
        <v>23.800000000000004</v>
      </c>
      <c r="N83" s="22"/>
      <c r="P83" s="37">
        <f t="shared" si="17"/>
        <v>9.9293600000000009</v>
      </c>
      <c r="Q83" s="37">
        <f t="shared" si="18"/>
        <v>5.5525400000000005</v>
      </c>
      <c r="R83" s="37">
        <f t="shared" si="19"/>
        <v>7.1614200000000006</v>
      </c>
      <c r="S83" s="37">
        <f t="shared" si="20"/>
        <v>1.1566800000000002</v>
      </c>
      <c r="T83" s="37">
        <f t="shared" si="26"/>
        <v>23.800000000000004</v>
      </c>
    </row>
    <row r="84" spans="1:20">
      <c r="A84" s="8" t="s">
        <v>126</v>
      </c>
      <c r="B84" s="198">
        <v>23.8</v>
      </c>
      <c r="C84" s="198">
        <v>23.8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9.9293600000000009</v>
      </c>
      <c r="J84" s="21">
        <f t="shared" si="22"/>
        <v>5.5525400000000005</v>
      </c>
      <c r="K84" s="21">
        <f t="shared" si="23"/>
        <v>7.1614200000000006</v>
      </c>
      <c r="L84" s="21">
        <f t="shared" si="24"/>
        <v>1.1566800000000002</v>
      </c>
      <c r="M84" s="159">
        <f t="shared" si="25"/>
        <v>23.800000000000004</v>
      </c>
      <c r="N84" s="22"/>
      <c r="P84" s="37">
        <f t="shared" si="17"/>
        <v>9.9293600000000009</v>
      </c>
      <c r="Q84" s="37">
        <f t="shared" si="18"/>
        <v>5.5525400000000005</v>
      </c>
      <c r="R84" s="37">
        <f t="shared" si="19"/>
        <v>7.1614200000000006</v>
      </c>
      <c r="S84" s="37">
        <f t="shared" si="20"/>
        <v>1.1566800000000002</v>
      </c>
      <c r="T84" s="37">
        <f t="shared" si="26"/>
        <v>23.800000000000004</v>
      </c>
    </row>
    <row r="85" spans="1:20">
      <c r="A85" s="8" t="s">
        <v>127</v>
      </c>
      <c r="B85" s="198">
        <v>23.8</v>
      </c>
      <c r="C85" s="198">
        <v>23.8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9.9293600000000009</v>
      </c>
      <c r="J85" s="21">
        <f t="shared" si="22"/>
        <v>5.5525400000000005</v>
      </c>
      <c r="K85" s="21">
        <f t="shared" si="23"/>
        <v>7.1614200000000006</v>
      </c>
      <c r="L85" s="21">
        <f t="shared" si="24"/>
        <v>1.1566800000000002</v>
      </c>
      <c r="M85" s="159">
        <f t="shared" si="25"/>
        <v>23.800000000000004</v>
      </c>
      <c r="N85" s="22"/>
      <c r="P85" s="37">
        <f t="shared" si="17"/>
        <v>9.9293600000000009</v>
      </c>
      <c r="Q85" s="37">
        <f t="shared" si="18"/>
        <v>5.5525400000000005</v>
      </c>
      <c r="R85" s="37">
        <f t="shared" si="19"/>
        <v>7.1614200000000006</v>
      </c>
      <c r="S85" s="37">
        <f t="shared" si="20"/>
        <v>1.1566800000000002</v>
      </c>
      <c r="T85" s="37">
        <f t="shared" si="26"/>
        <v>23.800000000000004</v>
      </c>
    </row>
    <row r="86" spans="1:20">
      <c r="A86" s="8" t="s">
        <v>128</v>
      </c>
      <c r="B86" s="198">
        <v>23.8</v>
      </c>
      <c r="C86" s="198">
        <v>23.8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9.9293600000000009</v>
      </c>
      <c r="J86" s="21">
        <f t="shared" si="22"/>
        <v>5.5525400000000005</v>
      </c>
      <c r="K86" s="21">
        <f t="shared" si="23"/>
        <v>7.1614200000000006</v>
      </c>
      <c r="L86" s="21">
        <f t="shared" si="24"/>
        <v>1.1566800000000002</v>
      </c>
      <c r="M86" s="159">
        <f t="shared" si="25"/>
        <v>23.800000000000004</v>
      </c>
      <c r="N86" s="22"/>
      <c r="P86" s="37">
        <f t="shared" si="17"/>
        <v>9.9293600000000009</v>
      </c>
      <c r="Q86" s="37">
        <f t="shared" si="18"/>
        <v>5.5525400000000005</v>
      </c>
      <c r="R86" s="37">
        <f t="shared" si="19"/>
        <v>7.1614200000000006</v>
      </c>
      <c r="S86" s="37">
        <f t="shared" si="20"/>
        <v>1.1566800000000002</v>
      </c>
      <c r="T86" s="37">
        <f t="shared" si="26"/>
        <v>23.800000000000004</v>
      </c>
    </row>
    <row r="87" spans="1:20">
      <c r="A87" s="8" t="s">
        <v>129</v>
      </c>
      <c r="B87" s="198">
        <v>23.8</v>
      </c>
      <c r="C87" s="198">
        <v>23.8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9.9293600000000009</v>
      </c>
      <c r="J87" s="21">
        <f t="shared" si="22"/>
        <v>5.5525400000000005</v>
      </c>
      <c r="K87" s="21">
        <f t="shared" si="23"/>
        <v>7.1614200000000006</v>
      </c>
      <c r="L87" s="21">
        <f t="shared" si="24"/>
        <v>1.1566800000000002</v>
      </c>
      <c r="M87" s="159">
        <f t="shared" si="25"/>
        <v>23.800000000000004</v>
      </c>
      <c r="N87" s="22"/>
      <c r="P87" s="37">
        <f t="shared" si="17"/>
        <v>9.9293600000000009</v>
      </c>
      <c r="Q87" s="37">
        <f t="shared" si="18"/>
        <v>5.5525400000000005</v>
      </c>
      <c r="R87" s="37">
        <f t="shared" si="19"/>
        <v>7.1614200000000006</v>
      </c>
      <c r="S87" s="37">
        <f t="shared" si="20"/>
        <v>1.1566800000000002</v>
      </c>
      <c r="T87" s="37">
        <f t="shared" si="26"/>
        <v>23.800000000000004</v>
      </c>
    </row>
    <row r="88" spans="1:20">
      <c r="A88" s="8" t="s">
        <v>130</v>
      </c>
      <c r="B88" s="198">
        <v>23.8</v>
      </c>
      <c r="C88" s="198">
        <v>23.8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9.9293600000000009</v>
      </c>
      <c r="J88" s="21">
        <f t="shared" si="22"/>
        <v>5.5525400000000005</v>
      </c>
      <c r="K88" s="21">
        <f t="shared" si="23"/>
        <v>7.1614200000000006</v>
      </c>
      <c r="L88" s="21">
        <f t="shared" si="24"/>
        <v>1.1566800000000002</v>
      </c>
      <c r="M88" s="159">
        <f t="shared" si="25"/>
        <v>23.800000000000004</v>
      </c>
      <c r="N88" s="22"/>
      <c r="P88" s="37">
        <f t="shared" si="17"/>
        <v>9.9293600000000009</v>
      </c>
      <c r="Q88" s="37">
        <f t="shared" si="18"/>
        <v>5.5525400000000005</v>
      </c>
      <c r="R88" s="37">
        <f t="shared" si="19"/>
        <v>7.1614200000000006</v>
      </c>
      <c r="S88" s="37">
        <f t="shared" si="20"/>
        <v>1.1566800000000002</v>
      </c>
      <c r="T88" s="37">
        <f t="shared" si="26"/>
        <v>23.800000000000004</v>
      </c>
    </row>
    <row r="89" spans="1:20">
      <c r="A89" s="8" t="s">
        <v>131</v>
      </c>
      <c r="B89" s="198">
        <v>23.8</v>
      </c>
      <c r="C89" s="198">
        <v>23.8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9.9293600000000009</v>
      </c>
      <c r="J89" s="21">
        <f t="shared" si="22"/>
        <v>5.5525400000000005</v>
      </c>
      <c r="K89" s="21">
        <f t="shared" si="23"/>
        <v>7.1614200000000006</v>
      </c>
      <c r="L89" s="21">
        <f t="shared" si="24"/>
        <v>1.1566800000000002</v>
      </c>
      <c r="M89" s="159">
        <f t="shared" si="25"/>
        <v>23.800000000000004</v>
      </c>
      <c r="N89" s="22"/>
      <c r="P89" s="37">
        <f t="shared" si="17"/>
        <v>9.9293600000000009</v>
      </c>
      <c r="Q89" s="37">
        <f t="shared" si="18"/>
        <v>5.5525400000000005</v>
      </c>
      <c r="R89" s="37">
        <f t="shared" si="19"/>
        <v>7.1614200000000006</v>
      </c>
      <c r="S89" s="37">
        <f t="shared" si="20"/>
        <v>1.1566800000000002</v>
      </c>
      <c r="T89" s="37">
        <f t="shared" si="26"/>
        <v>23.800000000000004</v>
      </c>
    </row>
    <row r="90" spans="1:20">
      <c r="A90" s="8" t="s">
        <v>132</v>
      </c>
      <c r="B90" s="198">
        <v>23.8</v>
      </c>
      <c r="C90" s="198">
        <v>23.8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9.9293600000000009</v>
      </c>
      <c r="J90" s="21">
        <f t="shared" si="22"/>
        <v>5.5525400000000005</v>
      </c>
      <c r="K90" s="21">
        <f t="shared" si="23"/>
        <v>7.1614200000000006</v>
      </c>
      <c r="L90" s="21">
        <f t="shared" si="24"/>
        <v>1.1566800000000002</v>
      </c>
      <c r="M90" s="159">
        <f t="shared" si="25"/>
        <v>23.800000000000004</v>
      </c>
      <c r="N90" s="22"/>
      <c r="P90" s="37">
        <f t="shared" si="17"/>
        <v>9.9293600000000009</v>
      </c>
      <c r="Q90" s="37">
        <f t="shared" si="18"/>
        <v>5.5525400000000005</v>
      </c>
      <c r="R90" s="37">
        <f t="shared" si="19"/>
        <v>7.1614200000000006</v>
      </c>
      <c r="S90" s="37">
        <f t="shared" si="20"/>
        <v>1.1566800000000002</v>
      </c>
      <c r="T90" s="37">
        <f t="shared" si="26"/>
        <v>23.800000000000004</v>
      </c>
    </row>
    <row r="91" spans="1:20">
      <c r="A91" s="8" t="s">
        <v>133</v>
      </c>
      <c r="B91" s="198">
        <v>23.8</v>
      </c>
      <c r="C91" s="198">
        <v>23.8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9.9293600000000009</v>
      </c>
      <c r="J91" s="21">
        <f t="shared" si="22"/>
        <v>5.5525400000000005</v>
      </c>
      <c r="K91" s="21">
        <f t="shared" si="23"/>
        <v>7.1614200000000006</v>
      </c>
      <c r="L91" s="21">
        <f t="shared" si="24"/>
        <v>1.1566800000000002</v>
      </c>
      <c r="M91" s="159">
        <f t="shared" si="25"/>
        <v>23.800000000000004</v>
      </c>
      <c r="N91" s="22"/>
      <c r="P91" s="37">
        <f t="shared" si="17"/>
        <v>9.9293600000000009</v>
      </c>
      <c r="Q91" s="37">
        <f t="shared" si="18"/>
        <v>5.5525400000000005</v>
      </c>
      <c r="R91" s="37">
        <f t="shared" si="19"/>
        <v>7.1614200000000006</v>
      </c>
      <c r="S91" s="37">
        <f t="shared" si="20"/>
        <v>1.1566800000000002</v>
      </c>
      <c r="T91" s="37">
        <f t="shared" si="26"/>
        <v>23.800000000000004</v>
      </c>
    </row>
    <row r="92" spans="1:20">
      <c r="A92" s="8" t="s">
        <v>134</v>
      </c>
      <c r="B92" s="198">
        <v>23.8</v>
      </c>
      <c r="C92" s="198">
        <v>23.8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9.9293600000000009</v>
      </c>
      <c r="J92" s="21">
        <f t="shared" si="22"/>
        <v>5.5525400000000005</v>
      </c>
      <c r="K92" s="21">
        <f t="shared" si="23"/>
        <v>7.1614200000000006</v>
      </c>
      <c r="L92" s="21">
        <f t="shared" si="24"/>
        <v>1.1566800000000002</v>
      </c>
      <c r="M92" s="159">
        <f t="shared" si="25"/>
        <v>23.800000000000004</v>
      </c>
      <c r="N92" s="22"/>
      <c r="P92" s="37">
        <f t="shared" si="17"/>
        <v>9.9293600000000009</v>
      </c>
      <c r="Q92" s="37">
        <f t="shared" si="18"/>
        <v>5.5525400000000005</v>
      </c>
      <c r="R92" s="37">
        <f t="shared" si="19"/>
        <v>7.1614200000000006</v>
      </c>
      <c r="S92" s="37">
        <f t="shared" si="20"/>
        <v>1.1566800000000002</v>
      </c>
      <c r="T92" s="37">
        <f t="shared" si="26"/>
        <v>23.800000000000004</v>
      </c>
    </row>
    <row r="93" spans="1:20">
      <c r="A93" s="8" t="s">
        <v>135</v>
      </c>
      <c r="B93" s="198">
        <v>23.8</v>
      </c>
      <c r="C93" s="198">
        <v>23.8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9.9293600000000009</v>
      </c>
      <c r="J93" s="21">
        <f t="shared" si="22"/>
        <v>5.5525400000000005</v>
      </c>
      <c r="K93" s="21">
        <f t="shared" si="23"/>
        <v>7.1614200000000006</v>
      </c>
      <c r="L93" s="21">
        <f t="shared" si="24"/>
        <v>1.1566800000000002</v>
      </c>
      <c r="M93" s="159">
        <f t="shared" si="25"/>
        <v>23.800000000000004</v>
      </c>
      <c r="N93" s="22"/>
      <c r="P93" s="37">
        <f t="shared" si="17"/>
        <v>9.9293600000000009</v>
      </c>
      <c r="Q93" s="37">
        <f t="shared" si="18"/>
        <v>5.5525400000000005</v>
      </c>
      <c r="R93" s="37">
        <f t="shared" si="19"/>
        <v>7.1614200000000006</v>
      </c>
      <c r="S93" s="37">
        <f t="shared" si="20"/>
        <v>1.1566800000000002</v>
      </c>
      <c r="T93" s="37">
        <f t="shared" si="26"/>
        <v>23.800000000000004</v>
      </c>
    </row>
    <row r="94" spans="1:20">
      <c r="A94" s="8" t="s">
        <v>136</v>
      </c>
      <c r="B94" s="198">
        <v>23.8</v>
      </c>
      <c r="C94" s="198">
        <v>23.8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9.9293600000000009</v>
      </c>
      <c r="J94" s="21">
        <f t="shared" si="22"/>
        <v>5.5525400000000005</v>
      </c>
      <c r="K94" s="21">
        <f t="shared" si="23"/>
        <v>7.1614200000000006</v>
      </c>
      <c r="L94" s="21">
        <f t="shared" si="24"/>
        <v>1.1566800000000002</v>
      </c>
      <c r="M94" s="159">
        <f t="shared" si="25"/>
        <v>23.800000000000004</v>
      </c>
      <c r="N94" s="22"/>
      <c r="P94" s="37">
        <f t="shared" si="17"/>
        <v>9.9293600000000009</v>
      </c>
      <c r="Q94" s="37">
        <f t="shared" si="18"/>
        <v>5.5525400000000005</v>
      </c>
      <c r="R94" s="37">
        <f t="shared" si="19"/>
        <v>7.1614200000000006</v>
      </c>
      <c r="S94" s="37">
        <f t="shared" si="20"/>
        <v>1.1566800000000002</v>
      </c>
      <c r="T94" s="37">
        <f t="shared" si="26"/>
        <v>23.800000000000004</v>
      </c>
    </row>
    <row r="95" spans="1:20">
      <c r="A95" s="8" t="s">
        <v>137</v>
      </c>
      <c r="B95" s="198">
        <v>23.8</v>
      </c>
      <c r="C95" s="198">
        <v>23.8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9.9293600000000009</v>
      </c>
      <c r="J95" s="21">
        <f t="shared" si="22"/>
        <v>5.5525400000000005</v>
      </c>
      <c r="K95" s="21">
        <f t="shared" si="23"/>
        <v>7.1614200000000006</v>
      </c>
      <c r="L95" s="21">
        <f t="shared" si="24"/>
        <v>1.1566800000000002</v>
      </c>
      <c r="M95" s="159">
        <f t="shared" si="25"/>
        <v>23.800000000000004</v>
      </c>
      <c r="N95" s="22"/>
      <c r="P95" s="37">
        <f t="shared" si="17"/>
        <v>9.9293600000000009</v>
      </c>
      <c r="Q95" s="37">
        <f t="shared" si="18"/>
        <v>5.5525400000000005</v>
      </c>
      <c r="R95" s="37">
        <f t="shared" si="19"/>
        <v>7.1614200000000006</v>
      </c>
      <c r="S95" s="37">
        <f t="shared" si="20"/>
        <v>1.1566800000000002</v>
      </c>
      <c r="T95" s="37">
        <f t="shared" si="26"/>
        <v>23.800000000000004</v>
      </c>
    </row>
    <row r="96" spans="1:20">
      <c r="A96" s="8" t="s">
        <v>138</v>
      </c>
      <c r="B96" s="198">
        <v>23.8</v>
      </c>
      <c r="C96" s="198">
        <v>23.8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9.9293600000000009</v>
      </c>
      <c r="J96" s="21">
        <f t="shared" si="22"/>
        <v>5.5525400000000005</v>
      </c>
      <c r="K96" s="21">
        <f t="shared" si="23"/>
        <v>7.1614200000000006</v>
      </c>
      <c r="L96" s="21">
        <f t="shared" si="24"/>
        <v>1.1566800000000002</v>
      </c>
      <c r="M96" s="159">
        <f t="shared" si="25"/>
        <v>23.800000000000004</v>
      </c>
      <c r="N96" s="22"/>
      <c r="P96" s="37">
        <f t="shared" si="17"/>
        <v>9.9293600000000009</v>
      </c>
      <c r="Q96" s="37">
        <f t="shared" si="18"/>
        <v>5.5525400000000005</v>
      </c>
      <c r="R96" s="37">
        <f t="shared" si="19"/>
        <v>7.1614200000000006</v>
      </c>
      <c r="S96" s="37">
        <f t="shared" si="20"/>
        <v>1.1566800000000002</v>
      </c>
      <c r="T96" s="37">
        <f t="shared" si="26"/>
        <v>23.800000000000004</v>
      </c>
    </row>
    <row r="97" spans="1:23">
      <c r="A97" s="8" t="s">
        <v>139</v>
      </c>
      <c r="B97" s="198">
        <v>23.8</v>
      </c>
      <c r="C97" s="198">
        <v>23.8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9.9293600000000009</v>
      </c>
      <c r="J97" s="21">
        <f t="shared" si="22"/>
        <v>5.5525400000000005</v>
      </c>
      <c r="K97" s="21">
        <f t="shared" si="23"/>
        <v>7.1614200000000006</v>
      </c>
      <c r="L97" s="21">
        <f t="shared" si="24"/>
        <v>1.1566800000000002</v>
      </c>
      <c r="M97" s="159">
        <f t="shared" si="25"/>
        <v>23.800000000000004</v>
      </c>
      <c r="N97" s="22"/>
      <c r="P97" s="37">
        <f t="shared" si="17"/>
        <v>9.9293600000000009</v>
      </c>
      <c r="Q97" s="37">
        <f t="shared" si="18"/>
        <v>5.5525400000000005</v>
      </c>
      <c r="R97" s="37">
        <f t="shared" si="19"/>
        <v>7.1614200000000006</v>
      </c>
      <c r="S97" s="37">
        <f t="shared" si="20"/>
        <v>1.1566800000000002</v>
      </c>
      <c r="T97" s="37">
        <f t="shared" si="26"/>
        <v>23.800000000000004</v>
      </c>
    </row>
    <row r="98" spans="1:23" ht="15.75" thickBot="1">
      <c r="A98" s="8" t="s">
        <v>140</v>
      </c>
      <c r="B98" s="198">
        <v>23.8</v>
      </c>
      <c r="C98" s="198">
        <v>23.8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9.9293600000000009</v>
      </c>
      <c r="J98" s="21">
        <f t="shared" si="22"/>
        <v>5.5525400000000005</v>
      </c>
      <c r="K98" s="21">
        <f t="shared" si="23"/>
        <v>7.1614200000000006</v>
      </c>
      <c r="L98" s="21">
        <f t="shared" si="24"/>
        <v>1.1566800000000002</v>
      </c>
      <c r="M98" s="159">
        <f t="shared" si="25"/>
        <v>23.800000000000004</v>
      </c>
      <c r="N98" s="22"/>
      <c r="P98" s="37">
        <f t="shared" si="17"/>
        <v>9.9293600000000009</v>
      </c>
      <c r="Q98" s="37">
        <f t="shared" si="18"/>
        <v>5.5525400000000005</v>
      </c>
      <c r="R98" s="37">
        <f t="shared" si="19"/>
        <v>7.1614200000000006</v>
      </c>
      <c r="S98" s="37">
        <f t="shared" si="20"/>
        <v>1.1566800000000002</v>
      </c>
      <c r="T98" s="37">
        <f t="shared" si="26"/>
        <v>23.800000000000004</v>
      </c>
    </row>
    <row r="99" spans="1:23" ht="15.75" thickBot="1">
      <c r="A99" s="8" t="s">
        <v>175</v>
      </c>
      <c r="B99" s="20">
        <f t="shared" ref="B99:H99" si="27">SUM(B3:B98)/4000</f>
        <v>0.57119999999999971</v>
      </c>
      <c r="C99" s="20">
        <f t="shared" si="27"/>
        <v>0.57119999999999971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0.23830463999999954</v>
      </c>
      <c r="J99" s="160">
        <f t="shared" ref="J99:L99" si="28">SUM(J3:J98)/4000</f>
        <v>0.13326096000000021</v>
      </c>
      <c r="K99" s="160">
        <f t="shared" si="28"/>
        <v>0.17187408000000032</v>
      </c>
      <c r="L99" s="160">
        <f t="shared" si="28"/>
        <v>2.7760319999999956E-2</v>
      </c>
      <c r="M99" s="161">
        <f>SUM(M3:M98)/4000</f>
        <v>0.57119999999999971</v>
      </c>
      <c r="N99" s="23"/>
      <c r="P99" s="37">
        <f>SUM(P3:P98)/4000</f>
        <v>0.23830463999999954</v>
      </c>
      <c r="Q99" s="37">
        <f t="shared" ref="Q99:S99" si="29">SUM(Q3:Q98)/4000</f>
        <v>0.13326096000000021</v>
      </c>
      <c r="R99" s="37">
        <f t="shared" si="29"/>
        <v>0.17187408000000032</v>
      </c>
      <c r="S99" s="37">
        <f t="shared" si="29"/>
        <v>2.7760319999999956E-2</v>
      </c>
      <c r="T99" s="37">
        <f t="shared" si="26"/>
        <v>0.57120000000000004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Y3" sqref="Y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45191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82.29</v>
      </c>
      <c r="K3" s="53">
        <v>0</v>
      </c>
      <c r="L3" s="53">
        <v>0</v>
      </c>
      <c r="M3" s="72">
        <v>1.91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84.2</v>
      </c>
      <c r="V3" s="74">
        <v>0</v>
      </c>
      <c r="W3">
        <v>0</v>
      </c>
      <c r="X3">
        <v>0</v>
      </c>
      <c r="Y3">
        <v>1.91</v>
      </c>
      <c r="Z3">
        <v>82.29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64.3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64.3</v>
      </c>
      <c r="V4" s="74">
        <v>0</v>
      </c>
      <c r="W4">
        <v>0</v>
      </c>
      <c r="X4">
        <v>0</v>
      </c>
      <c r="Y4">
        <v>0</v>
      </c>
      <c r="Z4">
        <v>64.3</v>
      </c>
    </row>
    <row r="5" spans="1:26">
      <c r="G5" t="s">
        <v>47</v>
      </c>
      <c r="H5" s="73">
        <v>0</v>
      </c>
      <c r="I5" s="46">
        <v>0</v>
      </c>
      <c r="J5" s="46">
        <v>64.3</v>
      </c>
      <c r="K5" s="46">
        <v>0</v>
      </c>
      <c r="L5" s="46">
        <v>0</v>
      </c>
      <c r="M5" s="74">
        <v>0</v>
      </c>
      <c r="N5" s="73">
        <v>0</v>
      </c>
      <c r="O5" s="46">
        <v>-15</v>
      </c>
      <c r="P5" s="46">
        <v>0</v>
      </c>
      <c r="Q5" s="46">
        <v>0</v>
      </c>
      <c r="R5" s="46">
        <v>0</v>
      </c>
      <c r="S5" s="74">
        <v>0</v>
      </c>
      <c r="U5" s="73">
        <v>64.3</v>
      </c>
      <c r="V5" s="74">
        <v>-15</v>
      </c>
      <c r="W5">
        <v>0</v>
      </c>
      <c r="X5">
        <v>-15</v>
      </c>
      <c r="Y5">
        <v>0</v>
      </c>
      <c r="Z5">
        <v>64.3</v>
      </c>
    </row>
    <row r="6" spans="1:26">
      <c r="G6" t="s">
        <v>48</v>
      </c>
      <c r="H6" s="73">
        <v>0</v>
      </c>
      <c r="I6" s="46">
        <v>0</v>
      </c>
      <c r="J6" s="46">
        <v>44.15</v>
      </c>
      <c r="K6" s="46">
        <v>0</v>
      </c>
      <c r="L6" s="46">
        <v>0</v>
      </c>
      <c r="M6" s="74">
        <v>0</v>
      </c>
      <c r="N6" s="73">
        <v>0</v>
      </c>
      <c r="O6" s="46">
        <v>-35</v>
      </c>
      <c r="P6" s="46">
        <v>0</v>
      </c>
      <c r="Q6" s="46">
        <v>0</v>
      </c>
      <c r="R6" s="46">
        <v>0</v>
      </c>
      <c r="S6" s="74">
        <v>0</v>
      </c>
      <c r="U6" s="73">
        <v>44.15</v>
      </c>
      <c r="V6" s="74">
        <v>-35</v>
      </c>
      <c r="W6">
        <v>0</v>
      </c>
      <c r="X6">
        <v>-35</v>
      </c>
      <c r="Y6">
        <v>0</v>
      </c>
      <c r="Z6">
        <v>44.15</v>
      </c>
    </row>
    <row r="7" spans="1:26">
      <c r="G7" t="s">
        <v>49</v>
      </c>
      <c r="H7" s="73">
        <v>0</v>
      </c>
      <c r="I7" s="46">
        <v>0</v>
      </c>
      <c r="J7" s="46">
        <v>33.590000000000003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33.590000000000003</v>
      </c>
      <c r="V7" s="74">
        <v>0</v>
      </c>
      <c r="W7">
        <v>0</v>
      </c>
      <c r="X7">
        <v>0</v>
      </c>
      <c r="Y7">
        <v>0</v>
      </c>
      <c r="Z7">
        <v>33.590000000000003</v>
      </c>
    </row>
    <row r="8" spans="1:26">
      <c r="G8" t="s">
        <v>50</v>
      </c>
      <c r="H8" s="73">
        <v>0</v>
      </c>
      <c r="I8" s="46">
        <v>0</v>
      </c>
      <c r="J8" s="46">
        <v>13.44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13.44</v>
      </c>
      <c r="V8" s="74">
        <v>0</v>
      </c>
      <c r="W8">
        <v>0</v>
      </c>
      <c r="X8">
        <v>0</v>
      </c>
      <c r="Y8">
        <v>0</v>
      </c>
      <c r="Z8">
        <v>13.44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-20</v>
      </c>
      <c r="W10">
        <v>0</v>
      </c>
      <c r="X10">
        <v>-20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-30</v>
      </c>
      <c r="W11">
        <v>0</v>
      </c>
      <c r="X11">
        <v>-30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-23.14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-23.14</v>
      </c>
      <c r="W12">
        <v>0</v>
      </c>
      <c r="X12">
        <v>-23.14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-1</v>
      </c>
      <c r="W18">
        <v>0</v>
      </c>
      <c r="X18">
        <v>-1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-16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-16</v>
      </c>
      <c r="W19">
        <v>0</v>
      </c>
      <c r="X19">
        <v>-16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-41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-41</v>
      </c>
      <c r="W20">
        <v>0</v>
      </c>
      <c r="X20">
        <v>-41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0.67</v>
      </c>
      <c r="N21" s="73">
        <v>0</v>
      </c>
      <c r="O21" s="46">
        <v>-150</v>
      </c>
      <c r="P21" s="46">
        <v>0</v>
      </c>
      <c r="Q21" s="46">
        <v>0</v>
      </c>
      <c r="R21" s="46">
        <v>0</v>
      </c>
      <c r="S21" s="74">
        <v>0</v>
      </c>
      <c r="U21" s="73">
        <v>0.67</v>
      </c>
      <c r="V21" s="74">
        <v>-150</v>
      </c>
      <c r="W21">
        <v>0</v>
      </c>
      <c r="X21">
        <v>-150</v>
      </c>
      <c r="Y21">
        <v>0.67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3.26</v>
      </c>
      <c r="N22" s="73">
        <v>0</v>
      </c>
      <c r="O22" s="46">
        <v>-160</v>
      </c>
      <c r="P22" s="46">
        <v>-36.700000000000003</v>
      </c>
      <c r="Q22" s="46">
        <v>0</v>
      </c>
      <c r="R22" s="46">
        <v>0</v>
      </c>
      <c r="S22" s="74">
        <v>0</v>
      </c>
      <c r="U22" s="73">
        <v>3.26</v>
      </c>
      <c r="V22" s="74">
        <v>-196.7</v>
      </c>
      <c r="W22">
        <v>0</v>
      </c>
      <c r="X22">
        <v>-160</v>
      </c>
      <c r="Y22">
        <v>3.26</v>
      </c>
      <c r="Z22">
        <v>-36.700000000000003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</v>
      </c>
      <c r="N23" s="73">
        <v>0</v>
      </c>
      <c r="O23" s="46">
        <v>-155</v>
      </c>
      <c r="P23" s="46">
        <v>-9</v>
      </c>
      <c r="Q23" s="46">
        <v>0</v>
      </c>
      <c r="R23" s="46">
        <v>0</v>
      </c>
      <c r="S23" s="74">
        <v>0</v>
      </c>
      <c r="U23" s="73">
        <v>4.8</v>
      </c>
      <c r="V23" s="74">
        <v>-164</v>
      </c>
      <c r="W23">
        <v>0</v>
      </c>
      <c r="X23">
        <v>-155</v>
      </c>
      <c r="Y23">
        <v>4.8</v>
      </c>
      <c r="Z23">
        <v>-9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4.6100000000000003</v>
      </c>
      <c r="N24" s="73">
        <v>0</v>
      </c>
      <c r="O24" s="46">
        <v>-170</v>
      </c>
      <c r="P24" s="46">
        <v>-67.7</v>
      </c>
      <c r="Q24" s="46">
        <v>0</v>
      </c>
      <c r="R24" s="46">
        <v>0</v>
      </c>
      <c r="S24" s="74">
        <v>0</v>
      </c>
      <c r="U24" s="73">
        <v>4.6100000000000003</v>
      </c>
      <c r="V24" s="74">
        <v>-237.7</v>
      </c>
      <c r="W24">
        <v>0</v>
      </c>
      <c r="X24">
        <v>-170</v>
      </c>
      <c r="Y24">
        <v>4.6100000000000003</v>
      </c>
      <c r="Z24">
        <v>-67.7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4.6100000000000003</v>
      </c>
      <c r="N25" s="73">
        <v>0</v>
      </c>
      <c r="O25" s="46">
        <v>-175</v>
      </c>
      <c r="P25" s="46">
        <v>-299</v>
      </c>
      <c r="Q25" s="46">
        <v>0</v>
      </c>
      <c r="R25" s="46">
        <v>0</v>
      </c>
      <c r="S25" s="74">
        <v>0</v>
      </c>
      <c r="U25" s="73">
        <v>4.6100000000000003</v>
      </c>
      <c r="V25" s="74">
        <v>-474</v>
      </c>
      <c r="W25">
        <v>0</v>
      </c>
      <c r="X25">
        <v>-175</v>
      </c>
      <c r="Y25">
        <v>4.6100000000000003</v>
      </c>
      <c r="Z25">
        <v>-299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</v>
      </c>
      <c r="N26" s="73">
        <v>0</v>
      </c>
      <c r="O26" s="46">
        <v>-185</v>
      </c>
      <c r="P26" s="46">
        <v>-336</v>
      </c>
      <c r="Q26" s="46">
        <v>0</v>
      </c>
      <c r="R26" s="46">
        <v>0</v>
      </c>
      <c r="S26" s="74">
        <v>0</v>
      </c>
      <c r="U26" s="73">
        <v>4.8</v>
      </c>
      <c r="V26" s="74">
        <v>-521</v>
      </c>
      <c r="W26">
        <v>0</v>
      </c>
      <c r="X26">
        <v>-185</v>
      </c>
      <c r="Y26">
        <v>4.8</v>
      </c>
      <c r="Z26">
        <v>-336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</v>
      </c>
      <c r="N27" s="73">
        <v>0</v>
      </c>
      <c r="O27" s="46">
        <v>-125</v>
      </c>
      <c r="P27" s="46">
        <v>-342</v>
      </c>
      <c r="Q27" s="46">
        <v>0</v>
      </c>
      <c r="R27" s="46">
        <v>0</v>
      </c>
      <c r="S27" s="74">
        <v>0</v>
      </c>
      <c r="U27" s="73">
        <v>4.8</v>
      </c>
      <c r="V27" s="74">
        <v>-467</v>
      </c>
      <c r="W27">
        <v>0</v>
      </c>
      <c r="X27">
        <v>-125</v>
      </c>
      <c r="Y27">
        <v>4.8</v>
      </c>
      <c r="Z27">
        <v>-342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</v>
      </c>
      <c r="N28" s="73">
        <v>0</v>
      </c>
      <c r="O28" s="46">
        <v>-150</v>
      </c>
      <c r="P28" s="46">
        <v>-376</v>
      </c>
      <c r="Q28" s="46">
        <v>0</v>
      </c>
      <c r="R28" s="46">
        <v>0</v>
      </c>
      <c r="S28" s="74">
        <v>0</v>
      </c>
      <c r="U28" s="73">
        <v>4.8</v>
      </c>
      <c r="V28" s="74">
        <v>-526</v>
      </c>
      <c r="W28">
        <v>0</v>
      </c>
      <c r="X28">
        <v>-150</v>
      </c>
      <c r="Y28">
        <v>4.8</v>
      </c>
      <c r="Z28">
        <v>-376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</v>
      </c>
      <c r="N29" s="73">
        <v>0</v>
      </c>
      <c r="O29" s="46">
        <v>-155</v>
      </c>
      <c r="P29" s="46">
        <v>-396</v>
      </c>
      <c r="Q29" s="46">
        <v>0</v>
      </c>
      <c r="R29" s="46">
        <v>0</v>
      </c>
      <c r="S29" s="74">
        <v>0</v>
      </c>
      <c r="U29" s="73">
        <v>4</v>
      </c>
      <c r="V29" s="74">
        <v>-551</v>
      </c>
      <c r="W29">
        <v>0</v>
      </c>
      <c r="X29">
        <v>-155</v>
      </c>
      <c r="Y29">
        <v>4</v>
      </c>
      <c r="Z29">
        <v>-396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3.77</v>
      </c>
      <c r="N30" s="73">
        <v>0</v>
      </c>
      <c r="O30" s="46">
        <v>-165</v>
      </c>
      <c r="P30" s="46">
        <v>-415</v>
      </c>
      <c r="Q30" s="46">
        <v>0</v>
      </c>
      <c r="R30" s="46">
        <v>0</v>
      </c>
      <c r="S30" s="74">
        <v>0</v>
      </c>
      <c r="U30" s="73">
        <v>3.77</v>
      </c>
      <c r="V30" s="74">
        <v>-580</v>
      </c>
      <c r="W30">
        <v>0</v>
      </c>
      <c r="X30">
        <v>-165</v>
      </c>
      <c r="Y30">
        <v>3.77</v>
      </c>
      <c r="Z30">
        <v>-415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4.22</v>
      </c>
      <c r="N31" s="73">
        <v>0</v>
      </c>
      <c r="O31" s="46">
        <v>-195</v>
      </c>
      <c r="P31" s="46">
        <v>-453</v>
      </c>
      <c r="Q31" s="46">
        <v>0</v>
      </c>
      <c r="R31" s="46">
        <v>0</v>
      </c>
      <c r="S31" s="74">
        <v>0</v>
      </c>
      <c r="U31" s="73">
        <v>4.22</v>
      </c>
      <c r="V31" s="74">
        <v>-648</v>
      </c>
      <c r="W31">
        <v>0</v>
      </c>
      <c r="X31">
        <v>-195</v>
      </c>
      <c r="Y31">
        <v>4.22</v>
      </c>
      <c r="Z31">
        <v>-453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2.59</v>
      </c>
      <c r="N32" s="73">
        <v>0</v>
      </c>
      <c r="O32" s="46">
        <v>-205</v>
      </c>
      <c r="P32" s="46">
        <v>-468</v>
      </c>
      <c r="Q32" s="46">
        <v>0</v>
      </c>
      <c r="R32" s="46">
        <v>0</v>
      </c>
      <c r="S32" s="74">
        <v>0</v>
      </c>
      <c r="U32" s="73">
        <v>2.59</v>
      </c>
      <c r="V32" s="74">
        <v>-673</v>
      </c>
      <c r="W32">
        <v>0</v>
      </c>
      <c r="X32">
        <v>-205</v>
      </c>
      <c r="Y32">
        <v>2.59</v>
      </c>
      <c r="Z32">
        <v>-468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1.92</v>
      </c>
      <c r="N33" s="73">
        <v>0</v>
      </c>
      <c r="O33" s="46">
        <v>-220</v>
      </c>
      <c r="P33" s="46">
        <v>-474</v>
      </c>
      <c r="Q33" s="46">
        <v>0</v>
      </c>
      <c r="R33" s="46">
        <v>0</v>
      </c>
      <c r="S33" s="74">
        <v>0</v>
      </c>
      <c r="U33" s="73">
        <v>1.92</v>
      </c>
      <c r="V33" s="74">
        <v>-694</v>
      </c>
      <c r="W33">
        <v>0</v>
      </c>
      <c r="X33">
        <v>-220</v>
      </c>
      <c r="Y33">
        <v>1.92</v>
      </c>
      <c r="Z33">
        <v>-474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1.06</v>
      </c>
      <c r="N34" s="73">
        <v>0</v>
      </c>
      <c r="O34" s="46">
        <v>-240</v>
      </c>
      <c r="P34" s="46">
        <v>-480</v>
      </c>
      <c r="Q34" s="46">
        <v>0</v>
      </c>
      <c r="R34" s="46">
        <v>0</v>
      </c>
      <c r="S34" s="74">
        <v>0</v>
      </c>
      <c r="U34" s="73">
        <v>1.06</v>
      </c>
      <c r="V34" s="74">
        <v>-720</v>
      </c>
      <c r="W34">
        <v>0</v>
      </c>
      <c r="X34">
        <v>-240</v>
      </c>
      <c r="Y34">
        <v>1.06</v>
      </c>
      <c r="Z34">
        <v>-480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1.63</v>
      </c>
      <c r="N35" s="73">
        <v>0</v>
      </c>
      <c r="O35" s="46">
        <v>-146</v>
      </c>
      <c r="P35" s="46">
        <v>-144</v>
      </c>
      <c r="Q35" s="46">
        <v>0</v>
      </c>
      <c r="R35" s="46">
        <v>0</v>
      </c>
      <c r="S35" s="74">
        <v>0</v>
      </c>
      <c r="U35" s="73">
        <v>1.63</v>
      </c>
      <c r="V35" s="74">
        <v>-290</v>
      </c>
      <c r="W35">
        <v>0</v>
      </c>
      <c r="X35">
        <v>-146</v>
      </c>
      <c r="Y35">
        <v>1.63</v>
      </c>
      <c r="Z35">
        <v>-144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3.84</v>
      </c>
      <c r="N36" s="73">
        <v>0</v>
      </c>
      <c r="O36" s="46">
        <v>-171</v>
      </c>
      <c r="P36" s="46">
        <v>-145</v>
      </c>
      <c r="Q36" s="46">
        <v>0</v>
      </c>
      <c r="R36" s="46">
        <v>0</v>
      </c>
      <c r="S36" s="74">
        <v>0</v>
      </c>
      <c r="U36" s="73">
        <v>3.84</v>
      </c>
      <c r="V36" s="74">
        <v>-316</v>
      </c>
      <c r="W36">
        <v>0</v>
      </c>
      <c r="X36">
        <v>-171</v>
      </c>
      <c r="Y36">
        <v>3.84</v>
      </c>
      <c r="Z36">
        <v>-145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</v>
      </c>
      <c r="N37" s="73">
        <v>0</v>
      </c>
      <c r="O37" s="46">
        <v>-201</v>
      </c>
      <c r="P37" s="46">
        <v>-153</v>
      </c>
      <c r="Q37" s="46">
        <v>0</v>
      </c>
      <c r="R37" s="46">
        <v>0</v>
      </c>
      <c r="S37" s="74">
        <v>0</v>
      </c>
      <c r="U37" s="73">
        <v>4.8</v>
      </c>
      <c r="V37" s="74">
        <v>-354</v>
      </c>
      <c r="W37">
        <v>0</v>
      </c>
      <c r="X37">
        <v>-201</v>
      </c>
      <c r="Y37">
        <v>4.8</v>
      </c>
      <c r="Z37">
        <v>-153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</v>
      </c>
      <c r="N38" s="73">
        <v>0</v>
      </c>
      <c r="O38" s="46">
        <v>-211</v>
      </c>
      <c r="P38" s="46">
        <v>-137</v>
      </c>
      <c r="Q38" s="46">
        <v>0</v>
      </c>
      <c r="R38" s="46">
        <v>0</v>
      </c>
      <c r="S38" s="74">
        <v>0</v>
      </c>
      <c r="U38" s="73">
        <v>4.8</v>
      </c>
      <c r="V38" s="74">
        <v>-348</v>
      </c>
      <c r="W38">
        <v>0</v>
      </c>
      <c r="X38">
        <v>-211</v>
      </c>
      <c r="Y38">
        <v>4.8</v>
      </c>
      <c r="Z38">
        <v>-137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</v>
      </c>
      <c r="N39" s="73">
        <v>0</v>
      </c>
      <c r="O39" s="46">
        <v>-206</v>
      </c>
      <c r="P39" s="46">
        <v>-99</v>
      </c>
      <c r="Q39" s="46">
        <v>0</v>
      </c>
      <c r="R39" s="46">
        <v>0</v>
      </c>
      <c r="S39" s="74">
        <v>0</v>
      </c>
      <c r="U39" s="73">
        <v>4.8</v>
      </c>
      <c r="V39" s="74">
        <v>-305</v>
      </c>
      <c r="W39">
        <v>0</v>
      </c>
      <c r="X39">
        <v>-206</v>
      </c>
      <c r="Y39">
        <v>4.8</v>
      </c>
      <c r="Z39">
        <v>-99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</v>
      </c>
      <c r="N40" s="73">
        <v>0</v>
      </c>
      <c r="O40" s="46">
        <v>-191</v>
      </c>
      <c r="P40" s="46">
        <v>-52</v>
      </c>
      <c r="Q40" s="46">
        <v>0</v>
      </c>
      <c r="R40" s="46">
        <v>0</v>
      </c>
      <c r="S40" s="74">
        <v>0</v>
      </c>
      <c r="U40" s="73">
        <v>4.8</v>
      </c>
      <c r="V40" s="74">
        <v>-243</v>
      </c>
      <c r="W40">
        <v>0</v>
      </c>
      <c r="X40">
        <v>-191</v>
      </c>
      <c r="Y40">
        <v>4.8</v>
      </c>
      <c r="Z40">
        <v>-52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</v>
      </c>
      <c r="N41" s="73">
        <v>0</v>
      </c>
      <c r="O41" s="46">
        <v>-188.2</v>
      </c>
      <c r="P41" s="46">
        <v>0</v>
      </c>
      <c r="Q41" s="46">
        <v>0</v>
      </c>
      <c r="R41" s="46">
        <v>0</v>
      </c>
      <c r="S41" s="74">
        <v>0</v>
      </c>
      <c r="U41" s="73">
        <v>4.8</v>
      </c>
      <c r="V41" s="74">
        <v>-188.2</v>
      </c>
      <c r="W41">
        <v>0</v>
      </c>
      <c r="X41">
        <v>-188.2</v>
      </c>
      <c r="Y41">
        <v>4.8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1.25</v>
      </c>
      <c r="N42" s="73">
        <v>0</v>
      </c>
      <c r="O42" s="46">
        <v>-151</v>
      </c>
      <c r="P42" s="46">
        <v>0</v>
      </c>
      <c r="Q42" s="46">
        <v>0</v>
      </c>
      <c r="R42" s="46">
        <v>0</v>
      </c>
      <c r="S42" s="74">
        <v>0</v>
      </c>
      <c r="U42" s="73">
        <v>1.25</v>
      </c>
      <c r="V42" s="74">
        <v>-151</v>
      </c>
      <c r="W42">
        <v>0</v>
      </c>
      <c r="X42">
        <v>-151</v>
      </c>
      <c r="Y42">
        <v>1.25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-146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-146</v>
      </c>
      <c r="W43">
        <v>0</v>
      </c>
      <c r="X43">
        <v>-146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0.19</v>
      </c>
      <c r="N44" s="73">
        <v>0</v>
      </c>
      <c r="O44" s="46">
        <v>-136</v>
      </c>
      <c r="P44" s="46">
        <v>0</v>
      </c>
      <c r="Q44" s="46">
        <v>0</v>
      </c>
      <c r="R44" s="46">
        <v>0</v>
      </c>
      <c r="S44" s="74">
        <v>0</v>
      </c>
      <c r="U44" s="73">
        <v>0.19</v>
      </c>
      <c r="V44" s="74">
        <v>-136</v>
      </c>
      <c r="W44">
        <v>0</v>
      </c>
      <c r="X44">
        <v>-136</v>
      </c>
      <c r="Y44">
        <v>0.19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-131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-131</v>
      </c>
      <c r="W45">
        <v>0</v>
      </c>
      <c r="X45">
        <v>-131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-116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-116</v>
      </c>
      <c r="W46">
        <v>0</v>
      </c>
      <c r="X46">
        <v>-116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-90</v>
      </c>
      <c r="W47">
        <v>0</v>
      </c>
      <c r="X47">
        <v>-90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-75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-75</v>
      </c>
      <c r="W48">
        <v>0</v>
      </c>
      <c r="X48">
        <v>-75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-60</v>
      </c>
      <c r="W49">
        <v>0</v>
      </c>
      <c r="X49">
        <v>-60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-50</v>
      </c>
      <c r="W50">
        <v>0</v>
      </c>
      <c r="X50">
        <v>-50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-45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-45</v>
      </c>
      <c r="W51">
        <v>0</v>
      </c>
      <c r="X51">
        <v>-45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-40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-40</v>
      </c>
      <c r="W52">
        <v>0</v>
      </c>
      <c r="X52">
        <v>-40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-40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-40</v>
      </c>
      <c r="W53">
        <v>0</v>
      </c>
      <c r="X53">
        <v>-40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-31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-31</v>
      </c>
      <c r="W54">
        <v>0</v>
      </c>
      <c r="X54">
        <v>-31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-41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-41</v>
      </c>
      <c r="W55">
        <v>0</v>
      </c>
      <c r="X55">
        <v>-41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-41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-41</v>
      </c>
      <c r="W56">
        <v>0</v>
      </c>
      <c r="X56">
        <v>-41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-26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-26</v>
      </c>
      <c r="W57">
        <v>0</v>
      </c>
      <c r="X57">
        <v>-26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-20</v>
      </c>
      <c r="W58">
        <v>0</v>
      </c>
      <c r="X58">
        <v>-20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0.1</v>
      </c>
      <c r="V61" s="74">
        <v>0</v>
      </c>
      <c r="W61">
        <v>0</v>
      </c>
      <c r="X61">
        <v>0</v>
      </c>
      <c r="Y61">
        <v>0.1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1.1499999999999999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1.1499999999999999</v>
      </c>
      <c r="V62" s="74">
        <v>0</v>
      </c>
      <c r="W62">
        <v>0</v>
      </c>
      <c r="X62">
        <v>0</v>
      </c>
      <c r="Y62">
        <v>1.1499999999999999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1.06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1.06</v>
      </c>
      <c r="V63" s="74">
        <v>0</v>
      </c>
      <c r="W63">
        <v>0</v>
      </c>
      <c r="X63">
        <v>0</v>
      </c>
      <c r="Y63">
        <v>1.06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6.72</v>
      </c>
      <c r="K64" s="46">
        <v>0</v>
      </c>
      <c r="L64" s="46">
        <v>0</v>
      </c>
      <c r="M64" s="74">
        <v>2.78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9.5</v>
      </c>
      <c r="V64" s="74">
        <v>0</v>
      </c>
      <c r="W64">
        <v>0</v>
      </c>
      <c r="X64">
        <v>0</v>
      </c>
      <c r="Y64">
        <v>2.78</v>
      </c>
      <c r="Z64">
        <v>6.72</v>
      </c>
    </row>
    <row r="65" spans="7:26">
      <c r="G65" t="s">
        <v>107</v>
      </c>
      <c r="H65" s="73">
        <v>0</v>
      </c>
      <c r="I65" s="46">
        <v>0</v>
      </c>
      <c r="J65" s="46">
        <v>11.51</v>
      </c>
      <c r="K65" s="46">
        <v>0</v>
      </c>
      <c r="L65" s="46">
        <v>0</v>
      </c>
      <c r="M65" s="74">
        <v>4.8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16.309999999999999</v>
      </c>
      <c r="V65" s="74">
        <v>0</v>
      </c>
      <c r="W65">
        <v>0</v>
      </c>
      <c r="X65">
        <v>0</v>
      </c>
      <c r="Y65">
        <v>4.8</v>
      </c>
      <c r="Z65">
        <v>11.51</v>
      </c>
    </row>
    <row r="66" spans="7:26">
      <c r="G66" t="s">
        <v>108</v>
      </c>
      <c r="H66" s="73">
        <v>0</v>
      </c>
      <c r="I66" s="46">
        <v>0</v>
      </c>
      <c r="J66" s="46">
        <v>15.35</v>
      </c>
      <c r="K66" s="46">
        <v>0</v>
      </c>
      <c r="L66" s="46">
        <v>0</v>
      </c>
      <c r="M66" s="74">
        <v>1.25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16.600000000000001</v>
      </c>
      <c r="V66" s="74">
        <v>0</v>
      </c>
      <c r="W66">
        <v>0</v>
      </c>
      <c r="X66">
        <v>0</v>
      </c>
      <c r="Y66">
        <v>1.25</v>
      </c>
      <c r="Z66">
        <v>15.35</v>
      </c>
    </row>
    <row r="67" spans="7:26">
      <c r="G67" t="s">
        <v>109</v>
      </c>
      <c r="H67" s="73">
        <v>0</v>
      </c>
      <c r="I67" s="46">
        <v>0</v>
      </c>
      <c r="J67" s="46">
        <v>8.6300000000000008</v>
      </c>
      <c r="K67" s="46">
        <v>0</v>
      </c>
      <c r="L67" s="46">
        <v>0</v>
      </c>
      <c r="M67" s="74">
        <v>2.98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11.61</v>
      </c>
      <c r="V67" s="74">
        <v>0</v>
      </c>
      <c r="W67">
        <v>0</v>
      </c>
      <c r="X67">
        <v>0</v>
      </c>
      <c r="Y67">
        <v>2.98</v>
      </c>
      <c r="Z67">
        <v>8.6300000000000008</v>
      </c>
    </row>
    <row r="68" spans="7:26">
      <c r="G68" t="s">
        <v>110</v>
      </c>
      <c r="H68" s="73">
        <v>0</v>
      </c>
      <c r="I68" s="46">
        <v>0</v>
      </c>
      <c r="J68" s="46">
        <v>10.56</v>
      </c>
      <c r="K68" s="46">
        <v>0</v>
      </c>
      <c r="L68" s="46">
        <v>0</v>
      </c>
      <c r="M68" s="74">
        <v>3.07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13.63</v>
      </c>
      <c r="V68" s="74">
        <v>0</v>
      </c>
      <c r="W68">
        <v>0</v>
      </c>
      <c r="X68">
        <v>0</v>
      </c>
      <c r="Y68">
        <v>3.07</v>
      </c>
      <c r="Z68">
        <v>10.56</v>
      </c>
    </row>
    <row r="69" spans="7:26">
      <c r="G69" t="s">
        <v>111</v>
      </c>
      <c r="H69" s="73">
        <v>0</v>
      </c>
      <c r="I69" s="46">
        <v>0</v>
      </c>
      <c r="J69" s="46">
        <v>9.6</v>
      </c>
      <c r="K69" s="46">
        <v>0</v>
      </c>
      <c r="L69" s="46">
        <v>0</v>
      </c>
      <c r="M69" s="74">
        <v>3.74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13.34</v>
      </c>
      <c r="V69" s="74">
        <v>0</v>
      </c>
      <c r="W69">
        <v>0</v>
      </c>
      <c r="X69">
        <v>0</v>
      </c>
      <c r="Y69">
        <v>3.74</v>
      </c>
      <c r="Z69">
        <v>9.6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3.45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3.45</v>
      </c>
      <c r="V70" s="74">
        <v>0</v>
      </c>
      <c r="W70">
        <v>0</v>
      </c>
      <c r="X70">
        <v>0</v>
      </c>
      <c r="Y70">
        <v>3.45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4.6100000000000003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4.6100000000000003</v>
      </c>
      <c r="V71" s="74">
        <v>0</v>
      </c>
      <c r="W71">
        <v>0</v>
      </c>
      <c r="X71">
        <v>0</v>
      </c>
      <c r="Y71">
        <v>4.6100000000000003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4.8</v>
      </c>
      <c r="V72" s="74">
        <v>0</v>
      </c>
      <c r="W72">
        <v>0</v>
      </c>
      <c r="X72">
        <v>0</v>
      </c>
      <c r="Y72">
        <v>4.8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4.6100000000000003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4.6100000000000003</v>
      </c>
      <c r="V73" s="74">
        <v>0</v>
      </c>
      <c r="W73">
        <v>0</v>
      </c>
      <c r="X73">
        <v>0</v>
      </c>
      <c r="Y73">
        <v>4.6100000000000003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4.8</v>
      </c>
      <c r="V74" s="74">
        <v>0</v>
      </c>
      <c r="W74">
        <v>0</v>
      </c>
      <c r="X74">
        <v>0</v>
      </c>
      <c r="Y74">
        <v>4.8</v>
      </c>
      <c r="Z74">
        <v>0</v>
      </c>
    </row>
    <row r="75" spans="7:26">
      <c r="G75" t="s">
        <v>117</v>
      </c>
      <c r="H75" s="73">
        <v>40.31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-6</v>
      </c>
      <c r="Q75" s="46">
        <v>0</v>
      </c>
      <c r="R75" s="46">
        <v>0</v>
      </c>
      <c r="S75" s="74">
        <v>0</v>
      </c>
      <c r="U75" s="73">
        <v>40.31</v>
      </c>
      <c r="V75" s="74">
        <v>-6</v>
      </c>
      <c r="W75">
        <v>40.31</v>
      </c>
      <c r="X75">
        <v>0</v>
      </c>
      <c r="Y75">
        <v>0</v>
      </c>
      <c r="Z75">
        <v>-6</v>
      </c>
    </row>
    <row r="76" spans="7:26">
      <c r="G76" t="s">
        <v>118</v>
      </c>
      <c r="H76" s="73">
        <v>14.27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-11</v>
      </c>
      <c r="Q76" s="46">
        <v>0</v>
      </c>
      <c r="R76" s="46">
        <v>0</v>
      </c>
      <c r="S76" s="74">
        <v>0</v>
      </c>
      <c r="U76" s="73">
        <v>14.27</v>
      </c>
      <c r="V76" s="74">
        <v>-11</v>
      </c>
      <c r="W76">
        <v>14.27</v>
      </c>
      <c r="X76">
        <v>0</v>
      </c>
      <c r="Y76">
        <v>0</v>
      </c>
      <c r="Z76">
        <v>-11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-8</v>
      </c>
      <c r="Q77" s="46">
        <v>0</v>
      </c>
      <c r="R77" s="46">
        <v>0</v>
      </c>
      <c r="S77" s="74">
        <v>0</v>
      </c>
      <c r="U77" s="73">
        <v>0</v>
      </c>
      <c r="V77" s="74">
        <v>-8</v>
      </c>
      <c r="W77">
        <v>0</v>
      </c>
      <c r="X77">
        <v>0</v>
      </c>
      <c r="Y77">
        <v>0</v>
      </c>
      <c r="Z77">
        <v>-8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-10</v>
      </c>
      <c r="Q78" s="46">
        <v>0</v>
      </c>
      <c r="R78" s="46">
        <v>0</v>
      </c>
      <c r="S78" s="74">
        <v>0</v>
      </c>
      <c r="U78" s="73">
        <v>0</v>
      </c>
      <c r="V78" s="74">
        <v>-10</v>
      </c>
      <c r="W78">
        <v>0</v>
      </c>
      <c r="X78">
        <v>0</v>
      </c>
      <c r="Y78">
        <v>0</v>
      </c>
      <c r="Z78">
        <v>-10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0.88</v>
      </c>
      <c r="N79" s="73">
        <v>0</v>
      </c>
      <c r="O79" s="46">
        <v>0</v>
      </c>
      <c r="P79" s="46">
        <v>-11</v>
      </c>
      <c r="Q79" s="46">
        <v>0</v>
      </c>
      <c r="R79" s="46">
        <v>0</v>
      </c>
      <c r="S79" s="74">
        <v>0</v>
      </c>
      <c r="U79" s="73">
        <v>0.88</v>
      </c>
      <c r="V79" s="74">
        <v>-11</v>
      </c>
      <c r="W79">
        <v>0</v>
      </c>
      <c r="X79">
        <v>0</v>
      </c>
      <c r="Y79">
        <v>0.88</v>
      </c>
      <c r="Z79">
        <v>-11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0.44</v>
      </c>
      <c r="N80" s="73">
        <v>0</v>
      </c>
      <c r="O80" s="46">
        <v>0</v>
      </c>
      <c r="P80" s="46">
        <v>-5</v>
      </c>
      <c r="Q80" s="46">
        <v>0</v>
      </c>
      <c r="R80" s="46">
        <v>0</v>
      </c>
      <c r="S80" s="74">
        <v>0</v>
      </c>
      <c r="U80" s="73">
        <v>0.44</v>
      </c>
      <c r="V80" s="74">
        <v>-5</v>
      </c>
      <c r="W80">
        <v>0</v>
      </c>
      <c r="X80">
        <v>0</v>
      </c>
      <c r="Y80">
        <v>0.44</v>
      </c>
      <c r="Z80">
        <v>-5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0.74</v>
      </c>
      <c r="N81" s="73">
        <v>0</v>
      </c>
      <c r="O81" s="46">
        <v>0</v>
      </c>
      <c r="P81" s="46">
        <v>-13</v>
      </c>
      <c r="Q81" s="46">
        <v>0</v>
      </c>
      <c r="R81" s="46">
        <v>0</v>
      </c>
      <c r="S81" s="74">
        <v>0</v>
      </c>
      <c r="U81" s="73">
        <v>0.74</v>
      </c>
      <c r="V81" s="74">
        <v>-13</v>
      </c>
      <c r="W81">
        <v>0</v>
      </c>
      <c r="X81">
        <v>0</v>
      </c>
      <c r="Y81">
        <v>0.74</v>
      </c>
      <c r="Z81">
        <v>-13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1.17</v>
      </c>
      <c r="N82" s="73">
        <v>0</v>
      </c>
      <c r="O82" s="46">
        <v>0</v>
      </c>
      <c r="P82" s="46">
        <v>-28</v>
      </c>
      <c r="Q82" s="46">
        <v>0</v>
      </c>
      <c r="R82" s="46">
        <v>0</v>
      </c>
      <c r="S82" s="74">
        <v>0</v>
      </c>
      <c r="U82" s="73">
        <v>1.17</v>
      </c>
      <c r="V82" s="74">
        <v>-28</v>
      </c>
      <c r="W82">
        <v>0</v>
      </c>
      <c r="X82">
        <v>0</v>
      </c>
      <c r="Y82">
        <v>1.17</v>
      </c>
      <c r="Z82">
        <v>-28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1.84</v>
      </c>
      <c r="N83" s="73">
        <v>0</v>
      </c>
      <c r="O83" s="46">
        <v>0</v>
      </c>
      <c r="P83" s="46">
        <v>-64</v>
      </c>
      <c r="Q83" s="46">
        <v>0</v>
      </c>
      <c r="R83" s="46">
        <v>0</v>
      </c>
      <c r="S83" s="74">
        <v>0</v>
      </c>
      <c r="U83" s="73">
        <v>1.84</v>
      </c>
      <c r="V83" s="74">
        <v>-64</v>
      </c>
      <c r="W83">
        <v>0</v>
      </c>
      <c r="X83">
        <v>0</v>
      </c>
      <c r="Y83">
        <v>1.84</v>
      </c>
      <c r="Z83">
        <v>-64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1.96</v>
      </c>
      <c r="N84" s="73">
        <v>0</v>
      </c>
      <c r="O84" s="46">
        <v>0</v>
      </c>
      <c r="P84" s="46">
        <v>-97</v>
      </c>
      <c r="Q84" s="46">
        <v>0</v>
      </c>
      <c r="R84" s="46">
        <v>0</v>
      </c>
      <c r="S84" s="74">
        <v>0</v>
      </c>
      <c r="U84" s="73">
        <v>1.96</v>
      </c>
      <c r="V84" s="74">
        <v>-97</v>
      </c>
      <c r="W84">
        <v>0</v>
      </c>
      <c r="X84">
        <v>0</v>
      </c>
      <c r="Y84">
        <v>1.96</v>
      </c>
      <c r="Z84">
        <v>-97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2.36</v>
      </c>
      <c r="N85" s="73">
        <v>0</v>
      </c>
      <c r="O85" s="46">
        <v>0</v>
      </c>
      <c r="P85" s="46">
        <v>-74</v>
      </c>
      <c r="Q85" s="46">
        <v>0</v>
      </c>
      <c r="R85" s="46">
        <v>0</v>
      </c>
      <c r="S85" s="74">
        <v>0</v>
      </c>
      <c r="U85" s="73">
        <v>2.36</v>
      </c>
      <c r="V85" s="74">
        <v>-74</v>
      </c>
      <c r="W85">
        <v>0</v>
      </c>
      <c r="X85">
        <v>0</v>
      </c>
      <c r="Y85">
        <v>2.36</v>
      </c>
      <c r="Z85">
        <v>-74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2.46</v>
      </c>
      <c r="N86" s="73">
        <v>0</v>
      </c>
      <c r="O86" s="46">
        <v>0</v>
      </c>
      <c r="P86" s="46">
        <v>-3</v>
      </c>
      <c r="Q86" s="46">
        <v>0</v>
      </c>
      <c r="R86" s="46">
        <v>0</v>
      </c>
      <c r="S86" s="74">
        <v>0</v>
      </c>
      <c r="U86" s="73">
        <v>2.46</v>
      </c>
      <c r="V86" s="74">
        <v>-3</v>
      </c>
      <c r="W86">
        <v>0</v>
      </c>
      <c r="X86">
        <v>0</v>
      </c>
      <c r="Y86">
        <v>2.46</v>
      </c>
      <c r="Z86">
        <v>-3</v>
      </c>
    </row>
    <row r="87" spans="7:26">
      <c r="G87" t="s">
        <v>129</v>
      </c>
      <c r="H87" s="73">
        <v>1.68</v>
      </c>
      <c r="I87" s="46">
        <v>0</v>
      </c>
      <c r="J87" s="46">
        <v>0</v>
      </c>
      <c r="K87" s="46">
        <v>0</v>
      </c>
      <c r="L87" s="46">
        <v>0</v>
      </c>
      <c r="M87" s="74">
        <v>1.24</v>
      </c>
      <c r="N87" s="73">
        <v>0</v>
      </c>
      <c r="O87" s="46">
        <v>-50</v>
      </c>
      <c r="P87" s="46">
        <v>0</v>
      </c>
      <c r="Q87" s="46">
        <v>0</v>
      </c>
      <c r="R87" s="46">
        <v>0</v>
      </c>
      <c r="S87" s="74">
        <v>0</v>
      </c>
      <c r="U87" s="73">
        <v>2.92</v>
      </c>
      <c r="V87" s="74">
        <v>-50</v>
      </c>
      <c r="W87">
        <v>1.68</v>
      </c>
      <c r="X87">
        <v>-50</v>
      </c>
      <c r="Y87">
        <v>1.24</v>
      </c>
      <c r="Z87">
        <v>0</v>
      </c>
    </row>
    <row r="88" spans="7:26">
      <c r="G88" t="s">
        <v>130</v>
      </c>
      <c r="H88" s="73">
        <v>2.44</v>
      </c>
      <c r="I88" s="46">
        <v>0</v>
      </c>
      <c r="J88" s="46">
        <v>0</v>
      </c>
      <c r="K88" s="46">
        <v>0</v>
      </c>
      <c r="L88" s="46">
        <v>0</v>
      </c>
      <c r="M88" s="74">
        <v>2.7</v>
      </c>
      <c r="N88" s="73">
        <v>0</v>
      </c>
      <c r="O88" s="46">
        <v>-50</v>
      </c>
      <c r="P88" s="46">
        <v>0</v>
      </c>
      <c r="Q88" s="46">
        <v>0</v>
      </c>
      <c r="R88" s="46">
        <v>0</v>
      </c>
      <c r="S88" s="74">
        <v>0</v>
      </c>
      <c r="U88" s="73">
        <v>5.14</v>
      </c>
      <c r="V88" s="74">
        <v>-50</v>
      </c>
      <c r="W88">
        <v>2.44</v>
      </c>
      <c r="X88">
        <v>-50</v>
      </c>
      <c r="Y88">
        <v>2.7</v>
      </c>
      <c r="Z88">
        <v>0</v>
      </c>
    </row>
    <row r="89" spans="7:26">
      <c r="G89" t="s">
        <v>131</v>
      </c>
      <c r="H89" s="73">
        <v>40</v>
      </c>
      <c r="I89" s="46">
        <v>0</v>
      </c>
      <c r="J89" s="46">
        <v>0</v>
      </c>
      <c r="K89" s="46">
        <v>0</v>
      </c>
      <c r="L89" s="46">
        <v>0</v>
      </c>
      <c r="M89" s="74">
        <v>3.15</v>
      </c>
      <c r="N89" s="73">
        <v>0</v>
      </c>
      <c r="O89" s="46">
        <v>-20</v>
      </c>
      <c r="P89" s="46">
        <v>0</v>
      </c>
      <c r="Q89" s="46">
        <v>0</v>
      </c>
      <c r="R89" s="46">
        <v>0</v>
      </c>
      <c r="S89" s="74">
        <v>0</v>
      </c>
      <c r="U89" s="73">
        <v>43.15</v>
      </c>
      <c r="V89" s="74">
        <v>-20</v>
      </c>
      <c r="W89">
        <v>40</v>
      </c>
      <c r="X89">
        <v>-20</v>
      </c>
      <c r="Y89">
        <v>3.15</v>
      </c>
      <c r="Z89">
        <v>0</v>
      </c>
    </row>
    <row r="90" spans="7:26">
      <c r="G90" t="s">
        <v>132</v>
      </c>
      <c r="H90" s="73">
        <v>29.79</v>
      </c>
      <c r="I90" s="46">
        <v>8.39</v>
      </c>
      <c r="J90" s="46">
        <v>2.17</v>
      </c>
      <c r="K90" s="46">
        <v>0</v>
      </c>
      <c r="L90" s="46">
        <v>0</v>
      </c>
      <c r="M90" s="74">
        <v>3.11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43.46</v>
      </c>
      <c r="V90" s="74">
        <v>0</v>
      </c>
      <c r="W90">
        <v>29.79</v>
      </c>
      <c r="X90">
        <v>8.39</v>
      </c>
      <c r="Y90">
        <v>3.11</v>
      </c>
      <c r="Z90">
        <v>2.17</v>
      </c>
    </row>
    <row r="91" spans="7:26">
      <c r="G91" t="s">
        <v>133</v>
      </c>
      <c r="H91" s="73">
        <v>0</v>
      </c>
      <c r="I91" s="46">
        <v>0</v>
      </c>
      <c r="J91" s="46">
        <v>24.29</v>
      </c>
      <c r="K91" s="46">
        <v>0</v>
      </c>
      <c r="L91" s="46">
        <v>0</v>
      </c>
      <c r="M91" s="74">
        <v>1.59</v>
      </c>
      <c r="N91" s="73">
        <v>0</v>
      </c>
      <c r="O91" s="46">
        <v>-25</v>
      </c>
      <c r="P91" s="46">
        <v>0</v>
      </c>
      <c r="Q91" s="46">
        <v>0</v>
      </c>
      <c r="R91" s="46">
        <v>0</v>
      </c>
      <c r="S91" s="74">
        <v>0</v>
      </c>
      <c r="U91" s="73">
        <v>25.88</v>
      </c>
      <c r="V91" s="74">
        <v>-25</v>
      </c>
      <c r="W91">
        <v>0</v>
      </c>
      <c r="X91">
        <v>-25</v>
      </c>
      <c r="Y91">
        <v>1.59</v>
      </c>
      <c r="Z91">
        <v>24.29</v>
      </c>
    </row>
    <row r="92" spans="7:26">
      <c r="G92" t="s">
        <v>134</v>
      </c>
      <c r="H92" s="73">
        <v>0</v>
      </c>
      <c r="I92" s="46">
        <v>0</v>
      </c>
      <c r="J92" s="46">
        <v>44.95</v>
      </c>
      <c r="K92" s="46">
        <v>0</v>
      </c>
      <c r="L92" s="46">
        <v>0</v>
      </c>
      <c r="M92" s="74">
        <v>3.88</v>
      </c>
      <c r="N92" s="73">
        <v>0</v>
      </c>
      <c r="O92" s="46">
        <v>-5</v>
      </c>
      <c r="P92" s="46">
        <v>0</v>
      </c>
      <c r="Q92" s="46">
        <v>0</v>
      </c>
      <c r="R92" s="46">
        <v>0</v>
      </c>
      <c r="S92" s="74">
        <v>0</v>
      </c>
      <c r="U92" s="73">
        <v>48.83</v>
      </c>
      <c r="V92" s="74">
        <v>-5</v>
      </c>
      <c r="W92">
        <v>0</v>
      </c>
      <c r="X92">
        <v>-5</v>
      </c>
      <c r="Y92">
        <v>3.88</v>
      </c>
      <c r="Z92">
        <v>44.95</v>
      </c>
    </row>
    <row r="93" spans="7:26">
      <c r="G93" t="s">
        <v>135</v>
      </c>
      <c r="H93" s="73">
        <v>19.18</v>
      </c>
      <c r="I93" s="46">
        <v>12.26</v>
      </c>
      <c r="J93" s="46">
        <v>65.900000000000006</v>
      </c>
      <c r="K93" s="46">
        <v>0</v>
      </c>
      <c r="L93" s="46">
        <v>0</v>
      </c>
      <c r="M93" s="74">
        <v>3.34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100.68</v>
      </c>
      <c r="V93" s="74">
        <v>0</v>
      </c>
      <c r="W93">
        <v>19.18</v>
      </c>
      <c r="X93">
        <v>12.26</v>
      </c>
      <c r="Y93">
        <v>3.34</v>
      </c>
      <c r="Z93">
        <v>65.900000000000006</v>
      </c>
    </row>
    <row r="94" spans="7:26">
      <c r="G94" t="s">
        <v>136</v>
      </c>
      <c r="H94" s="73">
        <v>13.3</v>
      </c>
      <c r="I94" s="46">
        <v>26.78</v>
      </c>
      <c r="J94" s="46">
        <v>81.56</v>
      </c>
      <c r="K94" s="46">
        <v>0</v>
      </c>
      <c r="L94" s="46">
        <v>0</v>
      </c>
      <c r="M94" s="74">
        <v>3.2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124.84</v>
      </c>
      <c r="V94" s="74">
        <v>0</v>
      </c>
      <c r="W94">
        <v>13.3</v>
      </c>
      <c r="X94">
        <v>26.78</v>
      </c>
      <c r="Y94">
        <v>3.2</v>
      </c>
      <c r="Z94">
        <v>81.56</v>
      </c>
    </row>
    <row r="95" spans="7:26">
      <c r="G95" t="s">
        <v>137</v>
      </c>
      <c r="H95" s="73">
        <v>80.52</v>
      </c>
      <c r="I95" s="46">
        <v>24.16</v>
      </c>
      <c r="J95" s="46">
        <v>87.51</v>
      </c>
      <c r="K95" s="46">
        <v>0</v>
      </c>
      <c r="L95" s="46">
        <v>0</v>
      </c>
      <c r="M95" s="74">
        <v>2.5299999999999998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194.72</v>
      </c>
      <c r="V95" s="74">
        <v>0</v>
      </c>
      <c r="W95">
        <v>80.52</v>
      </c>
      <c r="X95">
        <v>24.16</v>
      </c>
      <c r="Y95">
        <v>2.5299999999999998</v>
      </c>
      <c r="Z95">
        <v>87.51</v>
      </c>
    </row>
    <row r="96" spans="7:26">
      <c r="G96" t="s">
        <v>138</v>
      </c>
      <c r="H96" s="73">
        <v>81.19</v>
      </c>
      <c r="I96" s="46">
        <v>33.42</v>
      </c>
      <c r="J96" s="46">
        <v>92.51</v>
      </c>
      <c r="K96" s="46">
        <v>0</v>
      </c>
      <c r="L96" s="46">
        <v>0</v>
      </c>
      <c r="M96" s="74">
        <v>2.46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209.58</v>
      </c>
      <c r="V96" s="74">
        <v>0</v>
      </c>
      <c r="W96">
        <v>81.19</v>
      </c>
      <c r="X96">
        <v>33.42</v>
      </c>
      <c r="Y96">
        <v>2.46</v>
      </c>
      <c r="Z96">
        <v>92.51</v>
      </c>
    </row>
    <row r="97" spans="1:83">
      <c r="G97" t="s">
        <v>139</v>
      </c>
      <c r="H97" s="73">
        <v>68.14</v>
      </c>
      <c r="I97" s="46">
        <v>32.15</v>
      </c>
      <c r="J97" s="46">
        <v>86.37</v>
      </c>
      <c r="K97" s="46">
        <v>0</v>
      </c>
      <c r="L97" s="46">
        <v>0</v>
      </c>
      <c r="M97" s="74">
        <v>2.11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188.77</v>
      </c>
      <c r="V97" s="74">
        <v>0</v>
      </c>
      <c r="W97">
        <v>68.14</v>
      </c>
      <c r="X97">
        <v>32.15</v>
      </c>
      <c r="Y97">
        <v>2.11</v>
      </c>
      <c r="Z97">
        <v>86.37</v>
      </c>
    </row>
    <row r="98" spans="1:83">
      <c r="G98" t="s">
        <v>140</v>
      </c>
      <c r="H98" s="73">
        <v>47.99</v>
      </c>
      <c r="I98" s="46">
        <v>18.52</v>
      </c>
      <c r="J98" s="46">
        <v>71.02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137.53</v>
      </c>
      <c r="V98" s="74">
        <v>0</v>
      </c>
      <c r="W98">
        <v>47.99</v>
      </c>
      <c r="X98">
        <v>18.52</v>
      </c>
      <c r="Y98">
        <v>0</v>
      </c>
      <c r="Z98">
        <v>71.02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0.10970249999999999</v>
      </c>
      <c r="I99" s="69">
        <f t="shared" ref="I99:BQ99" si="1">SUM(I3:I98)/4000</f>
        <v>3.8920000000000003E-2</v>
      </c>
      <c r="J99" s="69">
        <f t="shared" si="1"/>
        <v>0.23018000000000002</v>
      </c>
      <c r="K99" s="69">
        <f t="shared" si="1"/>
        <v>0</v>
      </c>
      <c r="L99" s="69">
        <f t="shared" si="1"/>
        <v>0</v>
      </c>
      <c r="M99" s="69">
        <f t="shared" si="1"/>
        <v>4.1772500000000011E-2</v>
      </c>
      <c r="N99" s="68">
        <f t="shared" si="1"/>
        <v>0</v>
      </c>
      <c r="O99" s="69">
        <f t="shared" si="1"/>
        <v>-1.333585</v>
      </c>
      <c r="P99" s="69">
        <f t="shared" si="1"/>
        <v>-1.3030999999999999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0.42057499999999998</v>
      </c>
      <c r="V99" s="70">
        <f t="shared" si="1"/>
        <v>-2.6366850000000004</v>
      </c>
      <c r="W99">
        <f t="shared" si="1"/>
        <v>0.10970249999999999</v>
      </c>
      <c r="X99">
        <f t="shared" si="1"/>
        <v>-1.294665</v>
      </c>
      <c r="Y99">
        <f t="shared" si="1"/>
        <v>4.1772500000000011E-2</v>
      </c>
      <c r="Z99">
        <f t="shared" si="1"/>
        <v>-1.0729199999999994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528</v>
      </c>
      <c r="AE1" t="s">
        <v>533</v>
      </c>
      <c r="AF1" t="s">
        <v>534</v>
      </c>
      <c r="AG1" t="s">
        <v>535</v>
      </c>
      <c r="AH1" t="s">
        <v>536</v>
      </c>
      <c r="AI1" t="s">
        <v>529</v>
      </c>
      <c r="AJ1" t="s">
        <v>529</v>
      </c>
      <c r="AK1" t="s">
        <v>528</v>
      </c>
      <c r="AL1" t="s">
        <v>537</v>
      </c>
      <c r="AM1" t="s">
        <v>538</v>
      </c>
      <c r="AN1" t="s">
        <v>539</v>
      </c>
      <c r="AO1" t="s">
        <v>540</v>
      </c>
      <c r="AP1" t="s">
        <v>528</v>
      </c>
      <c r="AQ1" t="s">
        <v>529</v>
      </c>
      <c r="AR1" t="s">
        <v>541</v>
      </c>
      <c r="AS1" t="s">
        <v>542</v>
      </c>
      <c r="AT1" t="s">
        <v>543</v>
      </c>
      <c r="AU1" t="s">
        <v>544</v>
      </c>
      <c r="AV1" t="s">
        <v>545</v>
      </c>
      <c r="AW1" t="s">
        <v>546</v>
      </c>
      <c r="AX1" t="s">
        <v>547</v>
      </c>
      <c r="AY1" t="s">
        <v>548</v>
      </c>
      <c r="AZ1" t="s">
        <v>549</v>
      </c>
      <c r="BA1" t="s">
        <v>528</v>
      </c>
      <c r="BB1" t="s">
        <v>550</v>
      </c>
      <c r="BC1" t="s">
        <v>551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45191</v>
      </c>
      <c r="W2" s="28" t="s">
        <v>149</v>
      </c>
      <c r="X2" t="s">
        <v>149</v>
      </c>
      <c r="Y2" t="s">
        <v>150</v>
      </c>
      <c r="Z2" t="s">
        <v>149</v>
      </c>
      <c r="AA2" t="s">
        <v>149</v>
      </c>
      <c r="AB2" t="s">
        <v>152</v>
      </c>
      <c r="AC2" t="s">
        <v>149</v>
      </c>
      <c r="AD2" t="s">
        <v>150</v>
      </c>
      <c r="AE2" t="s">
        <v>373</v>
      </c>
      <c r="AF2" t="s">
        <v>152</v>
      </c>
      <c r="AG2" t="s">
        <v>153</v>
      </c>
      <c r="AH2" t="s">
        <v>149</v>
      </c>
      <c r="AI2" t="s">
        <v>149</v>
      </c>
      <c r="AJ2" t="s">
        <v>150</v>
      </c>
      <c r="AK2" t="s">
        <v>150</v>
      </c>
      <c r="AL2" t="s">
        <v>152</v>
      </c>
      <c r="AM2" t="s">
        <v>149</v>
      </c>
      <c r="AN2" t="s">
        <v>149</v>
      </c>
      <c r="AO2" t="s">
        <v>150</v>
      </c>
      <c r="AP2" t="s">
        <v>150</v>
      </c>
      <c r="AQ2" t="s">
        <v>149</v>
      </c>
      <c r="AR2" t="s">
        <v>152</v>
      </c>
      <c r="AS2" t="s">
        <v>149</v>
      </c>
      <c r="AT2" t="s">
        <v>149</v>
      </c>
      <c r="AU2" t="s">
        <v>149</v>
      </c>
      <c r="AV2" t="s">
        <v>150</v>
      </c>
      <c r="AW2" t="s">
        <v>150</v>
      </c>
      <c r="AX2" t="s">
        <v>388</v>
      </c>
      <c r="AY2" t="s">
        <v>149</v>
      </c>
      <c r="AZ2" t="s">
        <v>153</v>
      </c>
      <c r="BA2" t="s">
        <v>150</v>
      </c>
      <c r="BB2" t="s">
        <v>149</v>
      </c>
      <c r="BC2" t="s">
        <v>244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1168.8800000000001</v>
      </c>
      <c r="I3" s="53">
        <v>321.20999999999998</v>
      </c>
      <c r="J3" s="53">
        <v>115.95</v>
      </c>
      <c r="K3" s="53">
        <v>62.38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34.549999999999997</v>
      </c>
      <c r="Z3">
        <v>77.739999999999995</v>
      </c>
      <c r="AA3">
        <v>0</v>
      </c>
      <c r="AB3">
        <v>0</v>
      </c>
      <c r="AC3">
        <v>32.630000000000003</v>
      </c>
      <c r="AD3">
        <v>36.21</v>
      </c>
      <c r="AE3">
        <v>0.86</v>
      </c>
      <c r="AF3">
        <v>62.38</v>
      </c>
      <c r="AG3">
        <v>106.06</v>
      </c>
      <c r="AH3">
        <v>23.99</v>
      </c>
      <c r="AI3">
        <v>38.39</v>
      </c>
      <c r="AJ3">
        <v>50.38</v>
      </c>
      <c r="AK3">
        <v>62.57</v>
      </c>
      <c r="AL3">
        <v>0</v>
      </c>
      <c r="AM3">
        <v>99.33</v>
      </c>
      <c r="AN3">
        <v>0</v>
      </c>
      <c r="AO3">
        <v>47.98</v>
      </c>
      <c r="AP3">
        <v>19.47</v>
      </c>
      <c r="AQ3">
        <v>117.56</v>
      </c>
      <c r="AR3">
        <v>0</v>
      </c>
      <c r="AS3">
        <v>453.94</v>
      </c>
      <c r="AT3">
        <v>143.96</v>
      </c>
      <c r="AU3">
        <v>124.76</v>
      </c>
      <c r="AV3">
        <v>28.79</v>
      </c>
      <c r="AW3">
        <v>19.190000000000001</v>
      </c>
      <c r="AX3">
        <v>0</v>
      </c>
      <c r="AY3">
        <v>0</v>
      </c>
      <c r="AZ3">
        <v>9.89</v>
      </c>
      <c r="BA3">
        <v>22.07</v>
      </c>
      <c r="BB3">
        <v>49.66</v>
      </c>
      <c r="BC3">
        <v>6.06</v>
      </c>
    </row>
    <row r="4" spans="1:55">
      <c r="A4" t="s">
        <v>238</v>
      </c>
      <c r="B4" t="s">
        <v>230</v>
      </c>
      <c r="C4" t="s">
        <v>232</v>
      </c>
      <c r="G4" t="s">
        <v>46</v>
      </c>
      <c r="H4" s="73">
        <v>1128.5700000000002</v>
      </c>
      <c r="I4" s="46">
        <v>321.20999999999998</v>
      </c>
      <c r="J4" s="46">
        <v>115.95</v>
      </c>
      <c r="K4" s="46">
        <v>62.38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34.549999999999997</v>
      </c>
      <c r="Z4">
        <v>77.739999999999995</v>
      </c>
      <c r="AA4">
        <v>0</v>
      </c>
      <c r="AB4">
        <v>0</v>
      </c>
      <c r="AC4">
        <v>32.630000000000003</v>
      </c>
      <c r="AD4">
        <v>36.21</v>
      </c>
      <c r="AE4">
        <v>0.86</v>
      </c>
      <c r="AF4">
        <v>62.38</v>
      </c>
      <c r="AG4">
        <v>106.06</v>
      </c>
      <c r="AH4">
        <v>23.99</v>
      </c>
      <c r="AI4">
        <v>38.39</v>
      </c>
      <c r="AJ4">
        <v>50.38</v>
      </c>
      <c r="AK4">
        <v>62.57</v>
      </c>
      <c r="AL4">
        <v>0</v>
      </c>
      <c r="AM4">
        <v>99.33</v>
      </c>
      <c r="AN4">
        <v>0</v>
      </c>
      <c r="AO4">
        <v>47.98</v>
      </c>
      <c r="AP4">
        <v>19.47</v>
      </c>
      <c r="AQ4">
        <v>117.56</v>
      </c>
      <c r="AR4">
        <v>0</v>
      </c>
      <c r="AS4">
        <v>413.63</v>
      </c>
      <c r="AT4">
        <v>143.96</v>
      </c>
      <c r="AU4">
        <v>124.76</v>
      </c>
      <c r="AV4">
        <v>28.79</v>
      </c>
      <c r="AW4">
        <v>19.190000000000001</v>
      </c>
      <c r="AX4">
        <v>0</v>
      </c>
      <c r="AY4">
        <v>0</v>
      </c>
      <c r="AZ4">
        <v>9.89</v>
      </c>
      <c r="BA4">
        <v>22.07</v>
      </c>
      <c r="BB4">
        <v>49.66</v>
      </c>
      <c r="BC4">
        <v>6.06</v>
      </c>
    </row>
    <row r="5" spans="1:55">
      <c r="A5" t="s">
        <v>239</v>
      </c>
      <c r="B5" t="s">
        <v>231</v>
      </c>
      <c r="C5" t="s">
        <v>233</v>
      </c>
      <c r="G5" t="s">
        <v>47</v>
      </c>
      <c r="H5" s="73">
        <v>1118.97</v>
      </c>
      <c r="I5" s="46">
        <v>321.20999999999998</v>
      </c>
      <c r="J5" s="46">
        <v>115.95</v>
      </c>
      <c r="K5" s="46">
        <v>62.38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34.549999999999997</v>
      </c>
      <c r="Z5">
        <v>77.739999999999995</v>
      </c>
      <c r="AA5">
        <v>0</v>
      </c>
      <c r="AB5">
        <v>0</v>
      </c>
      <c r="AC5">
        <v>32.630000000000003</v>
      </c>
      <c r="AD5">
        <v>36.21</v>
      </c>
      <c r="AE5">
        <v>0.86</v>
      </c>
      <c r="AF5">
        <v>62.38</v>
      </c>
      <c r="AG5">
        <v>106.06</v>
      </c>
      <c r="AH5">
        <v>23.99</v>
      </c>
      <c r="AI5">
        <v>38.39</v>
      </c>
      <c r="AJ5">
        <v>50.38</v>
      </c>
      <c r="AK5">
        <v>62.57</v>
      </c>
      <c r="AL5">
        <v>0</v>
      </c>
      <c r="AM5">
        <v>99.33</v>
      </c>
      <c r="AN5">
        <v>0</v>
      </c>
      <c r="AO5">
        <v>47.98</v>
      </c>
      <c r="AP5">
        <v>19.47</v>
      </c>
      <c r="AQ5">
        <v>117.56</v>
      </c>
      <c r="AR5">
        <v>0</v>
      </c>
      <c r="AS5">
        <v>404.03</v>
      </c>
      <c r="AT5">
        <v>143.96</v>
      </c>
      <c r="AU5">
        <v>124.76</v>
      </c>
      <c r="AV5">
        <v>28.79</v>
      </c>
      <c r="AW5">
        <v>19.190000000000001</v>
      </c>
      <c r="AX5">
        <v>0</v>
      </c>
      <c r="AY5">
        <v>0</v>
      </c>
      <c r="AZ5">
        <v>9.89</v>
      </c>
      <c r="BA5">
        <v>22.07</v>
      </c>
      <c r="BB5">
        <v>49.66</v>
      </c>
      <c r="BC5">
        <v>6.06</v>
      </c>
    </row>
    <row r="6" spans="1:55">
      <c r="A6" t="s">
        <v>240</v>
      </c>
      <c r="B6" t="s">
        <v>262</v>
      </c>
      <c r="C6" t="s">
        <v>234</v>
      </c>
      <c r="G6" t="s">
        <v>48</v>
      </c>
      <c r="H6" s="73">
        <v>1082.51</v>
      </c>
      <c r="I6" s="46">
        <v>321.20999999999998</v>
      </c>
      <c r="J6" s="46">
        <v>115.95</v>
      </c>
      <c r="K6" s="46">
        <v>62.38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34.549999999999997</v>
      </c>
      <c r="Z6">
        <v>77.739999999999995</v>
      </c>
      <c r="AA6">
        <v>0</v>
      </c>
      <c r="AB6">
        <v>0</v>
      </c>
      <c r="AC6">
        <v>32.630000000000003</v>
      </c>
      <c r="AD6">
        <v>36.21</v>
      </c>
      <c r="AE6">
        <v>0.86</v>
      </c>
      <c r="AF6">
        <v>62.38</v>
      </c>
      <c r="AG6">
        <v>106.06</v>
      </c>
      <c r="AH6">
        <v>23.99</v>
      </c>
      <c r="AI6">
        <v>38.39</v>
      </c>
      <c r="AJ6">
        <v>50.38</v>
      </c>
      <c r="AK6">
        <v>62.57</v>
      </c>
      <c r="AL6">
        <v>0</v>
      </c>
      <c r="AM6">
        <v>99.33</v>
      </c>
      <c r="AN6">
        <v>0</v>
      </c>
      <c r="AO6">
        <v>47.98</v>
      </c>
      <c r="AP6">
        <v>19.47</v>
      </c>
      <c r="AQ6">
        <v>117.56</v>
      </c>
      <c r="AR6">
        <v>0</v>
      </c>
      <c r="AS6">
        <v>367.57</v>
      </c>
      <c r="AT6">
        <v>143.96</v>
      </c>
      <c r="AU6">
        <v>124.76</v>
      </c>
      <c r="AV6">
        <v>28.79</v>
      </c>
      <c r="AW6">
        <v>19.190000000000001</v>
      </c>
      <c r="AX6">
        <v>0</v>
      </c>
      <c r="AY6">
        <v>0</v>
      </c>
      <c r="AZ6">
        <v>9.89</v>
      </c>
      <c r="BA6">
        <v>22.07</v>
      </c>
      <c r="BB6">
        <v>49.66</v>
      </c>
      <c r="BC6">
        <v>6.06</v>
      </c>
    </row>
    <row r="7" spans="1:55">
      <c r="A7" t="s">
        <v>241</v>
      </c>
      <c r="B7" t="s">
        <v>284</v>
      </c>
      <c r="C7" t="s">
        <v>263</v>
      </c>
      <c r="G7" t="s">
        <v>49</v>
      </c>
      <c r="H7" s="73">
        <v>1005.4899999999999</v>
      </c>
      <c r="I7" s="46">
        <v>273.22999999999996</v>
      </c>
      <c r="J7" s="46">
        <v>115.95</v>
      </c>
      <c r="K7" s="46">
        <v>62.38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34.549999999999997</v>
      </c>
      <c r="Z7">
        <v>77.739999999999995</v>
      </c>
      <c r="AA7">
        <v>0</v>
      </c>
      <c r="AB7">
        <v>0</v>
      </c>
      <c r="AC7">
        <v>24.95</v>
      </c>
      <c r="AD7">
        <v>36.21</v>
      </c>
      <c r="AE7">
        <v>0.62</v>
      </c>
      <c r="AF7">
        <v>62.38</v>
      </c>
      <c r="AG7">
        <v>106.06</v>
      </c>
      <c r="AH7">
        <v>23.99</v>
      </c>
      <c r="AI7">
        <v>38.39</v>
      </c>
      <c r="AJ7">
        <v>50.38</v>
      </c>
      <c r="AK7">
        <v>62.57</v>
      </c>
      <c r="AL7">
        <v>0</v>
      </c>
      <c r="AM7">
        <v>99.33</v>
      </c>
      <c r="AN7">
        <v>0</v>
      </c>
      <c r="AO7">
        <v>47.98</v>
      </c>
      <c r="AP7">
        <v>19.47</v>
      </c>
      <c r="AQ7">
        <v>117.56</v>
      </c>
      <c r="AR7">
        <v>0</v>
      </c>
      <c r="AS7">
        <v>298.47000000000003</v>
      </c>
      <c r="AT7">
        <v>143.96</v>
      </c>
      <c r="AU7">
        <v>124.76</v>
      </c>
      <c r="AV7">
        <v>0</v>
      </c>
      <c r="AW7">
        <v>0</v>
      </c>
      <c r="AX7">
        <v>0</v>
      </c>
      <c r="AY7">
        <v>0</v>
      </c>
      <c r="AZ7">
        <v>9.89</v>
      </c>
      <c r="BA7">
        <v>22.07</v>
      </c>
      <c r="BB7">
        <v>49.66</v>
      </c>
      <c r="BC7">
        <v>6.06</v>
      </c>
    </row>
    <row r="8" spans="1:55">
      <c r="A8" t="s">
        <v>242</v>
      </c>
      <c r="B8" t="s">
        <v>324</v>
      </c>
      <c r="C8" t="s">
        <v>235</v>
      </c>
      <c r="G8" t="s">
        <v>50</v>
      </c>
      <c r="H8" s="73">
        <v>968.06</v>
      </c>
      <c r="I8" s="46">
        <v>273.22999999999996</v>
      </c>
      <c r="J8" s="46">
        <v>115.95</v>
      </c>
      <c r="K8" s="46">
        <v>62.38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34.549999999999997</v>
      </c>
      <c r="Z8">
        <v>77.739999999999995</v>
      </c>
      <c r="AA8">
        <v>0</v>
      </c>
      <c r="AB8">
        <v>0</v>
      </c>
      <c r="AC8">
        <v>24.95</v>
      </c>
      <c r="AD8">
        <v>36.21</v>
      </c>
      <c r="AE8">
        <v>0.62</v>
      </c>
      <c r="AF8">
        <v>62.38</v>
      </c>
      <c r="AG8">
        <v>106.06</v>
      </c>
      <c r="AH8">
        <v>23.99</v>
      </c>
      <c r="AI8">
        <v>38.39</v>
      </c>
      <c r="AJ8">
        <v>50.38</v>
      </c>
      <c r="AK8">
        <v>62.57</v>
      </c>
      <c r="AL8">
        <v>0</v>
      </c>
      <c r="AM8">
        <v>99.33</v>
      </c>
      <c r="AN8">
        <v>0</v>
      </c>
      <c r="AO8">
        <v>47.98</v>
      </c>
      <c r="AP8">
        <v>19.47</v>
      </c>
      <c r="AQ8">
        <v>117.56</v>
      </c>
      <c r="AR8">
        <v>0</v>
      </c>
      <c r="AS8">
        <v>261.04000000000002</v>
      </c>
      <c r="AT8">
        <v>143.96</v>
      </c>
      <c r="AU8">
        <v>124.76</v>
      </c>
      <c r="AV8">
        <v>0</v>
      </c>
      <c r="AW8">
        <v>0</v>
      </c>
      <c r="AX8">
        <v>0</v>
      </c>
      <c r="AY8">
        <v>0</v>
      </c>
      <c r="AZ8">
        <v>9.89</v>
      </c>
      <c r="BA8">
        <v>22.07</v>
      </c>
      <c r="BB8">
        <v>49.66</v>
      </c>
      <c r="BC8">
        <v>6.06</v>
      </c>
    </row>
    <row r="9" spans="1:55">
      <c r="A9" t="s">
        <v>243</v>
      </c>
      <c r="B9" t="s">
        <v>344</v>
      </c>
      <c r="C9" t="s">
        <v>236</v>
      </c>
      <c r="G9" t="s">
        <v>51</v>
      </c>
      <c r="H9" s="73">
        <v>931.58999999999992</v>
      </c>
      <c r="I9" s="46">
        <v>273.22999999999996</v>
      </c>
      <c r="J9" s="46">
        <v>115.95</v>
      </c>
      <c r="K9" s="46">
        <v>62.38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34.549999999999997</v>
      </c>
      <c r="Z9">
        <v>77.739999999999995</v>
      </c>
      <c r="AA9">
        <v>0</v>
      </c>
      <c r="AB9">
        <v>0</v>
      </c>
      <c r="AC9">
        <v>24.95</v>
      </c>
      <c r="AD9">
        <v>36.21</v>
      </c>
      <c r="AE9">
        <v>0.62</v>
      </c>
      <c r="AF9">
        <v>62.38</v>
      </c>
      <c r="AG9">
        <v>106.06</v>
      </c>
      <c r="AH9">
        <v>23.99</v>
      </c>
      <c r="AI9">
        <v>38.39</v>
      </c>
      <c r="AJ9">
        <v>50.38</v>
      </c>
      <c r="AK9">
        <v>62.57</v>
      </c>
      <c r="AL9">
        <v>0</v>
      </c>
      <c r="AM9">
        <v>99.33</v>
      </c>
      <c r="AN9">
        <v>0</v>
      </c>
      <c r="AO9">
        <v>47.98</v>
      </c>
      <c r="AP9">
        <v>19.47</v>
      </c>
      <c r="AQ9">
        <v>117.56</v>
      </c>
      <c r="AR9">
        <v>0</v>
      </c>
      <c r="AS9">
        <v>224.57</v>
      </c>
      <c r="AT9">
        <v>143.96</v>
      </c>
      <c r="AU9">
        <v>124.76</v>
      </c>
      <c r="AV9">
        <v>0</v>
      </c>
      <c r="AW9">
        <v>0</v>
      </c>
      <c r="AX9">
        <v>0</v>
      </c>
      <c r="AY9">
        <v>0</v>
      </c>
      <c r="AZ9">
        <v>9.89</v>
      </c>
      <c r="BA9">
        <v>22.07</v>
      </c>
      <c r="BB9">
        <v>49.66</v>
      </c>
      <c r="BC9">
        <v>6.06</v>
      </c>
    </row>
    <row r="10" spans="1:55">
      <c r="A10" t="s">
        <v>264</v>
      </c>
      <c r="C10" t="s">
        <v>237</v>
      </c>
      <c r="G10" t="s">
        <v>52</v>
      </c>
      <c r="H10" s="73">
        <v>899.92</v>
      </c>
      <c r="I10" s="46">
        <v>273.22999999999996</v>
      </c>
      <c r="J10" s="46">
        <v>115.95</v>
      </c>
      <c r="K10" s="46">
        <v>62.38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34.549999999999997</v>
      </c>
      <c r="Z10">
        <v>77.739999999999995</v>
      </c>
      <c r="AA10">
        <v>0</v>
      </c>
      <c r="AB10">
        <v>0</v>
      </c>
      <c r="AC10">
        <v>24.95</v>
      </c>
      <c r="AD10">
        <v>36.21</v>
      </c>
      <c r="AE10">
        <v>0.62</v>
      </c>
      <c r="AF10">
        <v>62.38</v>
      </c>
      <c r="AG10">
        <v>106.06</v>
      </c>
      <c r="AH10">
        <v>23.99</v>
      </c>
      <c r="AI10">
        <v>38.39</v>
      </c>
      <c r="AJ10">
        <v>50.38</v>
      </c>
      <c r="AK10">
        <v>62.57</v>
      </c>
      <c r="AL10">
        <v>0</v>
      </c>
      <c r="AM10">
        <v>99.33</v>
      </c>
      <c r="AN10">
        <v>0</v>
      </c>
      <c r="AO10">
        <v>47.98</v>
      </c>
      <c r="AP10">
        <v>19.47</v>
      </c>
      <c r="AQ10">
        <v>117.56</v>
      </c>
      <c r="AR10">
        <v>0</v>
      </c>
      <c r="AS10">
        <v>192.9</v>
      </c>
      <c r="AT10">
        <v>143.96</v>
      </c>
      <c r="AU10">
        <v>124.76</v>
      </c>
      <c r="AV10">
        <v>0</v>
      </c>
      <c r="AW10">
        <v>0</v>
      </c>
      <c r="AX10">
        <v>0</v>
      </c>
      <c r="AY10">
        <v>0</v>
      </c>
      <c r="AZ10">
        <v>9.89</v>
      </c>
      <c r="BA10">
        <v>22.07</v>
      </c>
      <c r="BB10">
        <v>49.66</v>
      </c>
      <c r="BC10">
        <v>6.06</v>
      </c>
    </row>
    <row r="11" spans="1:55">
      <c r="A11" t="s">
        <v>244</v>
      </c>
      <c r="C11" t="s">
        <v>325</v>
      </c>
      <c r="G11" t="s">
        <v>53</v>
      </c>
      <c r="H11" s="73">
        <v>866.27999999999986</v>
      </c>
      <c r="I11" s="46">
        <v>273.22999999999996</v>
      </c>
      <c r="J11" s="46">
        <v>115.86</v>
      </c>
      <c r="K11" s="46">
        <v>62.38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34.549999999999997</v>
      </c>
      <c r="Z11">
        <v>77.739999999999995</v>
      </c>
      <c r="AA11">
        <v>0</v>
      </c>
      <c r="AB11">
        <v>0</v>
      </c>
      <c r="AC11">
        <v>24.95</v>
      </c>
      <c r="AD11">
        <v>36.21</v>
      </c>
      <c r="AE11">
        <v>0.62</v>
      </c>
      <c r="AF11">
        <v>62.38</v>
      </c>
      <c r="AG11">
        <v>106.06</v>
      </c>
      <c r="AH11">
        <v>23.99</v>
      </c>
      <c r="AI11">
        <v>38.39</v>
      </c>
      <c r="AJ11">
        <v>50.38</v>
      </c>
      <c r="AK11">
        <v>62.57</v>
      </c>
      <c r="AL11">
        <v>0</v>
      </c>
      <c r="AM11">
        <v>99.33</v>
      </c>
      <c r="AN11">
        <v>0</v>
      </c>
      <c r="AO11">
        <v>47.98</v>
      </c>
      <c r="AP11">
        <v>19.47</v>
      </c>
      <c r="AQ11">
        <v>117.56</v>
      </c>
      <c r="AR11">
        <v>0</v>
      </c>
      <c r="AS11">
        <v>285.02999999999997</v>
      </c>
      <c r="AT11">
        <v>143.96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9.8000000000000007</v>
      </c>
      <c r="BA11">
        <v>22.07</v>
      </c>
      <c r="BB11">
        <v>49.66</v>
      </c>
      <c r="BC11">
        <v>5.05</v>
      </c>
    </row>
    <row r="12" spans="1:55">
      <c r="A12" t="s">
        <v>245</v>
      </c>
      <c r="C12" t="s">
        <v>345</v>
      </c>
      <c r="G12" t="s">
        <v>54</v>
      </c>
      <c r="H12" s="73">
        <v>834.61</v>
      </c>
      <c r="I12" s="46">
        <v>273.22999999999996</v>
      </c>
      <c r="J12" s="46">
        <v>115.86</v>
      </c>
      <c r="K12" s="46">
        <v>62.38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34.549999999999997</v>
      </c>
      <c r="Z12">
        <v>77.739999999999995</v>
      </c>
      <c r="AA12">
        <v>0</v>
      </c>
      <c r="AB12">
        <v>0</v>
      </c>
      <c r="AC12">
        <v>24.95</v>
      </c>
      <c r="AD12">
        <v>36.21</v>
      </c>
      <c r="AE12">
        <v>0.62</v>
      </c>
      <c r="AF12">
        <v>62.38</v>
      </c>
      <c r="AG12">
        <v>106.06</v>
      </c>
      <c r="AH12">
        <v>23.99</v>
      </c>
      <c r="AI12">
        <v>38.39</v>
      </c>
      <c r="AJ12">
        <v>50.38</v>
      </c>
      <c r="AK12">
        <v>62.57</v>
      </c>
      <c r="AL12">
        <v>0</v>
      </c>
      <c r="AM12">
        <v>99.33</v>
      </c>
      <c r="AN12">
        <v>0</v>
      </c>
      <c r="AO12">
        <v>47.98</v>
      </c>
      <c r="AP12">
        <v>19.47</v>
      </c>
      <c r="AQ12">
        <v>117.56</v>
      </c>
      <c r="AR12">
        <v>0</v>
      </c>
      <c r="AS12">
        <v>253.36</v>
      </c>
      <c r="AT12">
        <v>143.96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9.8000000000000007</v>
      </c>
      <c r="BA12">
        <v>22.07</v>
      </c>
      <c r="BB12">
        <v>49.66</v>
      </c>
      <c r="BC12">
        <v>5.05</v>
      </c>
    </row>
    <row r="13" spans="1:55">
      <c r="A13" t="s">
        <v>246</v>
      </c>
      <c r="G13" t="s">
        <v>55</v>
      </c>
      <c r="H13" s="73">
        <v>792.38</v>
      </c>
      <c r="I13" s="46">
        <v>273.22999999999996</v>
      </c>
      <c r="J13" s="46">
        <v>115.86</v>
      </c>
      <c r="K13" s="46">
        <v>62.38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34.549999999999997</v>
      </c>
      <c r="Z13">
        <v>77.739999999999995</v>
      </c>
      <c r="AA13">
        <v>0</v>
      </c>
      <c r="AB13">
        <v>0</v>
      </c>
      <c r="AC13">
        <v>24.95</v>
      </c>
      <c r="AD13">
        <v>36.21</v>
      </c>
      <c r="AE13">
        <v>0.62</v>
      </c>
      <c r="AF13">
        <v>62.38</v>
      </c>
      <c r="AG13">
        <v>106.06</v>
      </c>
      <c r="AH13">
        <v>23.99</v>
      </c>
      <c r="AI13">
        <v>38.39</v>
      </c>
      <c r="AJ13">
        <v>50.38</v>
      </c>
      <c r="AK13">
        <v>62.57</v>
      </c>
      <c r="AL13">
        <v>0</v>
      </c>
      <c r="AM13">
        <v>99.33</v>
      </c>
      <c r="AN13">
        <v>0</v>
      </c>
      <c r="AO13">
        <v>47.98</v>
      </c>
      <c r="AP13">
        <v>19.47</v>
      </c>
      <c r="AQ13">
        <v>117.56</v>
      </c>
      <c r="AR13">
        <v>0</v>
      </c>
      <c r="AS13">
        <v>211.13</v>
      </c>
      <c r="AT13">
        <v>143.96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9.8000000000000007</v>
      </c>
      <c r="BA13">
        <v>22.07</v>
      </c>
      <c r="BB13">
        <v>49.66</v>
      </c>
      <c r="BC13">
        <v>5.05</v>
      </c>
    </row>
    <row r="14" spans="1:55">
      <c r="A14" t="s">
        <v>247</v>
      </c>
      <c r="G14" t="s">
        <v>56</v>
      </c>
      <c r="H14" s="73">
        <v>760.71999999999991</v>
      </c>
      <c r="I14" s="46">
        <v>273.22999999999996</v>
      </c>
      <c r="J14" s="46">
        <v>115.86</v>
      </c>
      <c r="K14" s="46">
        <v>62.38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34.549999999999997</v>
      </c>
      <c r="Z14">
        <v>77.739999999999995</v>
      </c>
      <c r="AA14">
        <v>0</v>
      </c>
      <c r="AB14">
        <v>0</v>
      </c>
      <c r="AC14">
        <v>32.630000000000003</v>
      </c>
      <c r="AD14">
        <v>36.21</v>
      </c>
      <c r="AE14">
        <v>0.62</v>
      </c>
      <c r="AF14">
        <v>62.38</v>
      </c>
      <c r="AG14">
        <v>106.06</v>
      </c>
      <c r="AH14">
        <v>23.99</v>
      </c>
      <c r="AI14">
        <v>38.39</v>
      </c>
      <c r="AJ14">
        <v>50.38</v>
      </c>
      <c r="AK14">
        <v>62.57</v>
      </c>
      <c r="AL14">
        <v>0</v>
      </c>
      <c r="AM14">
        <v>99.33</v>
      </c>
      <c r="AN14">
        <v>0</v>
      </c>
      <c r="AO14">
        <v>47.98</v>
      </c>
      <c r="AP14">
        <v>19.47</v>
      </c>
      <c r="AQ14">
        <v>117.56</v>
      </c>
      <c r="AR14">
        <v>0</v>
      </c>
      <c r="AS14">
        <v>171.79</v>
      </c>
      <c r="AT14">
        <v>143.96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9.8000000000000007</v>
      </c>
      <c r="BA14">
        <v>22.07</v>
      </c>
      <c r="BB14">
        <v>49.66</v>
      </c>
      <c r="BC14">
        <v>5.05</v>
      </c>
    </row>
    <row r="15" spans="1:55">
      <c r="A15" t="s">
        <v>248</v>
      </c>
      <c r="G15" t="s">
        <v>57</v>
      </c>
      <c r="H15" s="73">
        <v>727.13</v>
      </c>
      <c r="I15" s="46">
        <v>237.01999999999998</v>
      </c>
      <c r="J15" s="46">
        <v>115.77000000000001</v>
      </c>
      <c r="K15" s="46">
        <v>62.38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34.549999999999997</v>
      </c>
      <c r="Z15">
        <v>77.739999999999995</v>
      </c>
      <c r="AA15">
        <v>0</v>
      </c>
      <c r="AB15">
        <v>0</v>
      </c>
      <c r="AC15">
        <v>32.630000000000003</v>
      </c>
      <c r="AD15">
        <v>0</v>
      </c>
      <c r="AE15">
        <v>0.62</v>
      </c>
      <c r="AF15">
        <v>62.38</v>
      </c>
      <c r="AG15">
        <v>106.06</v>
      </c>
      <c r="AH15">
        <v>23.99</v>
      </c>
      <c r="AI15">
        <v>38.39</v>
      </c>
      <c r="AJ15">
        <v>50.38</v>
      </c>
      <c r="AK15">
        <v>62.57</v>
      </c>
      <c r="AL15">
        <v>0</v>
      </c>
      <c r="AM15">
        <v>99.33</v>
      </c>
      <c r="AN15">
        <v>0</v>
      </c>
      <c r="AO15">
        <v>47.98</v>
      </c>
      <c r="AP15">
        <v>19.47</v>
      </c>
      <c r="AQ15">
        <v>117.56</v>
      </c>
      <c r="AR15">
        <v>0</v>
      </c>
      <c r="AS15">
        <v>138.19999999999999</v>
      </c>
      <c r="AT15">
        <v>143.96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9.7100000000000009</v>
      </c>
      <c r="BA15">
        <v>22.07</v>
      </c>
      <c r="BB15">
        <v>49.66</v>
      </c>
      <c r="BC15">
        <v>5.05</v>
      </c>
    </row>
    <row r="16" spans="1:55">
      <c r="A16" t="s">
        <v>249</v>
      </c>
      <c r="G16" t="s">
        <v>58</v>
      </c>
      <c r="H16" s="73">
        <v>711.77</v>
      </c>
      <c r="I16" s="46">
        <v>237.01999999999998</v>
      </c>
      <c r="J16" s="46">
        <v>115.77000000000001</v>
      </c>
      <c r="K16" s="46">
        <v>62.38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34.549999999999997</v>
      </c>
      <c r="Z16">
        <v>77.739999999999995</v>
      </c>
      <c r="AA16">
        <v>0</v>
      </c>
      <c r="AB16">
        <v>0</v>
      </c>
      <c r="AC16">
        <v>32.630000000000003</v>
      </c>
      <c r="AD16">
        <v>0</v>
      </c>
      <c r="AE16">
        <v>0.62</v>
      </c>
      <c r="AF16">
        <v>62.38</v>
      </c>
      <c r="AG16">
        <v>106.06</v>
      </c>
      <c r="AH16">
        <v>23.99</v>
      </c>
      <c r="AI16">
        <v>38.39</v>
      </c>
      <c r="AJ16">
        <v>50.38</v>
      </c>
      <c r="AK16">
        <v>62.57</v>
      </c>
      <c r="AL16">
        <v>0</v>
      </c>
      <c r="AM16">
        <v>99.33</v>
      </c>
      <c r="AN16">
        <v>0</v>
      </c>
      <c r="AO16">
        <v>47.98</v>
      </c>
      <c r="AP16">
        <v>19.47</v>
      </c>
      <c r="AQ16">
        <v>117.56</v>
      </c>
      <c r="AR16">
        <v>0</v>
      </c>
      <c r="AS16">
        <v>122.84</v>
      </c>
      <c r="AT16">
        <v>143.96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9.7100000000000009</v>
      </c>
      <c r="BA16">
        <v>22.07</v>
      </c>
      <c r="BB16">
        <v>49.66</v>
      </c>
      <c r="BC16">
        <v>5.05</v>
      </c>
    </row>
    <row r="17" spans="1:55">
      <c r="A17" t="s">
        <v>250</v>
      </c>
      <c r="G17" t="s">
        <v>59</v>
      </c>
      <c r="H17" s="73">
        <v>686.81999999999994</v>
      </c>
      <c r="I17" s="46">
        <v>237.01999999999998</v>
      </c>
      <c r="J17" s="46">
        <v>115.77000000000001</v>
      </c>
      <c r="K17" s="46">
        <v>62.38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34.549999999999997</v>
      </c>
      <c r="Z17">
        <v>77.739999999999995</v>
      </c>
      <c r="AA17">
        <v>0</v>
      </c>
      <c r="AB17">
        <v>0</v>
      </c>
      <c r="AC17">
        <v>32.630000000000003</v>
      </c>
      <c r="AD17">
        <v>0</v>
      </c>
      <c r="AE17">
        <v>0.62</v>
      </c>
      <c r="AF17">
        <v>62.38</v>
      </c>
      <c r="AG17">
        <v>106.06</v>
      </c>
      <c r="AH17">
        <v>23.99</v>
      </c>
      <c r="AI17">
        <v>38.39</v>
      </c>
      <c r="AJ17">
        <v>50.38</v>
      </c>
      <c r="AK17">
        <v>62.57</v>
      </c>
      <c r="AL17">
        <v>0</v>
      </c>
      <c r="AM17">
        <v>99.33</v>
      </c>
      <c r="AN17">
        <v>0</v>
      </c>
      <c r="AO17">
        <v>47.98</v>
      </c>
      <c r="AP17">
        <v>19.47</v>
      </c>
      <c r="AQ17">
        <v>117.56</v>
      </c>
      <c r="AR17">
        <v>0</v>
      </c>
      <c r="AS17">
        <v>97.89</v>
      </c>
      <c r="AT17">
        <v>143.96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9.7100000000000009</v>
      </c>
      <c r="BA17">
        <v>22.07</v>
      </c>
      <c r="BB17">
        <v>49.66</v>
      </c>
      <c r="BC17">
        <v>5.05</v>
      </c>
    </row>
    <row r="18" spans="1:55">
      <c r="A18" t="s">
        <v>251</v>
      </c>
      <c r="G18" t="s">
        <v>60</v>
      </c>
      <c r="H18" s="73">
        <v>653.2299999999999</v>
      </c>
      <c r="I18" s="46">
        <v>237.01999999999998</v>
      </c>
      <c r="J18" s="46">
        <v>115.77000000000001</v>
      </c>
      <c r="K18" s="46">
        <v>62.38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34.549999999999997</v>
      </c>
      <c r="Z18">
        <v>77.739999999999995</v>
      </c>
      <c r="AA18">
        <v>0</v>
      </c>
      <c r="AB18">
        <v>0</v>
      </c>
      <c r="AC18">
        <v>32.630000000000003</v>
      </c>
      <c r="AD18">
        <v>0</v>
      </c>
      <c r="AE18">
        <v>0.62</v>
      </c>
      <c r="AF18">
        <v>62.38</v>
      </c>
      <c r="AG18">
        <v>106.06</v>
      </c>
      <c r="AH18">
        <v>23.99</v>
      </c>
      <c r="AI18">
        <v>38.39</v>
      </c>
      <c r="AJ18">
        <v>50.38</v>
      </c>
      <c r="AK18">
        <v>62.57</v>
      </c>
      <c r="AL18">
        <v>0</v>
      </c>
      <c r="AM18">
        <v>99.33</v>
      </c>
      <c r="AN18">
        <v>0</v>
      </c>
      <c r="AO18">
        <v>47.98</v>
      </c>
      <c r="AP18">
        <v>19.47</v>
      </c>
      <c r="AQ18">
        <v>117.56</v>
      </c>
      <c r="AR18">
        <v>0</v>
      </c>
      <c r="AS18">
        <v>64.3</v>
      </c>
      <c r="AT18">
        <v>143.96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9.7100000000000009</v>
      </c>
      <c r="BA18">
        <v>22.07</v>
      </c>
      <c r="BB18">
        <v>49.66</v>
      </c>
      <c r="BC18">
        <v>5.05</v>
      </c>
    </row>
    <row r="19" spans="1:55">
      <c r="A19" t="s">
        <v>265</v>
      </c>
      <c r="G19" t="s">
        <v>61</v>
      </c>
      <c r="H19" s="73">
        <v>638.78999999999985</v>
      </c>
      <c r="I19" s="46">
        <v>237.01999999999998</v>
      </c>
      <c r="J19" s="46">
        <v>115.68</v>
      </c>
      <c r="K19" s="46">
        <v>62.38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34.549999999999997</v>
      </c>
      <c r="Z19">
        <v>77.739999999999995</v>
      </c>
      <c r="AA19">
        <v>0</v>
      </c>
      <c r="AB19">
        <v>0</v>
      </c>
      <c r="AC19">
        <v>32.630000000000003</v>
      </c>
      <c r="AD19">
        <v>0</v>
      </c>
      <c r="AE19">
        <v>0.57999999999999996</v>
      </c>
      <c r="AF19">
        <v>62.38</v>
      </c>
      <c r="AG19">
        <v>106.06</v>
      </c>
      <c r="AH19">
        <v>23.99</v>
      </c>
      <c r="AI19">
        <v>38.39</v>
      </c>
      <c r="AJ19">
        <v>50.38</v>
      </c>
      <c r="AK19">
        <v>62.57</v>
      </c>
      <c r="AL19">
        <v>0</v>
      </c>
      <c r="AM19">
        <v>99.33</v>
      </c>
      <c r="AN19">
        <v>0</v>
      </c>
      <c r="AO19">
        <v>47.98</v>
      </c>
      <c r="AP19">
        <v>19.47</v>
      </c>
      <c r="AQ19">
        <v>117.56</v>
      </c>
      <c r="AR19">
        <v>0</v>
      </c>
      <c r="AS19">
        <v>49.9</v>
      </c>
      <c r="AT19">
        <v>143.96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9.6199999999999992</v>
      </c>
      <c r="BA19">
        <v>22.07</v>
      </c>
      <c r="BB19">
        <v>49.66</v>
      </c>
      <c r="BC19">
        <v>5.05</v>
      </c>
    </row>
    <row r="20" spans="1:55">
      <c r="A20" t="s">
        <v>266</v>
      </c>
      <c r="G20" t="s">
        <v>62</v>
      </c>
      <c r="H20" s="73">
        <v>609.99999999999989</v>
      </c>
      <c r="I20" s="46">
        <v>237.01999999999998</v>
      </c>
      <c r="J20" s="46">
        <v>115.68</v>
      </c>
      <c r="K20" s="46">
        <v>62.38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34.549999999999997</v>
      </c>
      <c r="Z20">
        <v>77.739999999999995</v>
      </c>
      <c r="AA20">
        <v>0</v>
      </c>
      <c r="AB20">
        <v>0</v>
      </c>
      <c r="AC20">
        <v>32.630000000000003</v>
      </c>
      <c r="AD20">
        <v>0</v>
      </c>
      <c r="AE20">
        <v>0.57999999999999996</v>
      </c>
      <c r="AF20">
        <v>62.38</v>
      </c>
      <c r="AG20">
        <v>106.06</v>
      </c>
      <c r="AH20">
        <v>23.99</v>
      </c>
      <c r="AI20">
        <v>38.39</v>
      </c>
      <c r="AJ20">
        <v>50.38</v>
      </c>
      <c r="AK20">
        <v>62.57</v>
      </c>
      <c r="AL20">
        <v>0</v>
      </c>
      <c r="AM20">
        <v>99.33</v>
      </c>
      <c r="AN20">
        <v>0</v>
      </c>
      <c r="AO20">
        <v>47.98</v>
      </c>
      <c r="AP20">
        <v>19.47</v>
      </c>
      <c r="AQ20">
        <v>117.56</v>
      </c>
      <c r="AR20">
        <v>0</v>
      </c>
      <c r="AS20">
        <v>21.11</v>
      </c>
      <c r="AT20">
        <v>143.96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9.6199999999999992</v>
      </c>
      <c r="BA20">
        <v>22.07</v>
      </c>
      <c r="BB20">
        <v>49.66</v>
      </c>
      <c r="BC20">
        <v>5.05</v>
      </c>
    </row>
    <row r="21" spans="1:55">
      <c r="A21" t="s">
        <v>252</v>
      </c>
      <c r="G21" t="s">
        <v>63</v>
      </c>
      <c r="H21" s="73">
        <v>592.7299999999999</v>
      </c>
      <c r="I21" s="46">
        <v>237.01999999999998</v>
      </c>
      <c r="J21" s="46">
        <v>115.68</v>
      </c>
      <c r="K21" s="46">
        <v>62.38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34.549999999999997</v>
      </c>
      <c r="Z21">
        <v>77.739999999999995</v>
      </c>
      <c r="AA21">
        <v>0</v>
      </c>
      <c r="AB21">
        <v>0</v>
      </c>
      <c r="AC21">
        <v>40.31</v>
      </c>
      <c r="AD21">
        <v>0</v>
      </c>
      <c r="AE21">
        <v>0.57999999999999996</v>
      </c>
      <c r="AF21">
        <v>62.38</v>
      </c>
      <c r="AG21">
        <v>106.06</v>
      </c>
      <c r="AH21">
        <v>23.99</v>
      </c>
      <c r="AI21">
        <v>38.39</v>
      </c>
      <c r="AJ21">
        <v>50.38</v>
      </c>
      <c r="AK21">
        <v>62.57</v>
      </c>
      <c r="AL21">
        <v>0</v>
      </c>
      <c r="AM21">
        <v>99.33</v>
      </c>
      <c r="AN21">
        <v>0</v>
      </c>
      <c r="AO21">
        <v>47.98</v>
      </c>
      <c r="AP21">
        <v>19.47</v>
      </c>
      <c r="AQ21">
        <v>117.56</v>
      </c>
      <c r="AR21">
        <v>0</v>
      </c>
      <c r="AS21">
        <v>0</v>
      </c>
      <c r="AT21">
        <v>140.12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9.6199999999999992</v>
      </c>
      <c r="BA21">
        <v>22.07</v>
      </c>
      <c r="BB21">
        <v>49.66</v>
      </c>
      <c r="BC21">
        <v>5.05</v>
      </c>
    </row>
    <row r="22" spans="1:55">
      <c r="A22" t="s">
        <v>253</v>
      </c>
      <c r="G22" t="s">
        <v>64</v>
      </c>
      <c r="H22" s="73">
        <v>596.56999999999994</v>
      </c>
      <c r="I22" s="46">
        <v>237.01999999999998</v>
      </c>
      <c r="J22" s="46">
        <v>115.68</v>
      </c>
      <c r="K22" s="46">
        <v>62.38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34.549999999999997</v>
      </c>
      <c r="Z22">
        <v>77.739999999999995</v>
      </c>
      <c r="AA22">
        <v>0</v>
      </c>
      <c r="AB22">
        <v>0</v>
      </c>
      <c r="AC22">
        <v>40.31</v>
      </c>
      <c r="AD22">
        <v>0</v>
      </c>
      <c r="AE22">
        <v>0.57999999999999996</v>
      </c>
      <c r="AF22">
        <v>62.38</v>
      </c>
      <c r="AG22">
        <v>106.06</v>
      </c>
      <c r="AH22">
        <v>23.99</v>
      </c>
      <c r="AI22">
        <v>38.39</v>
      </c>
      <c r="AJ22">
        <v>50.38</v>
      </c>
      <c r="AK22">
        <v>62.57</v>
      </c>
      <c r="AL22">
        <v>0</v>
      </c>
      <c r="AM22">
        <v>99.33</v>
      </c>
      <c r="AN22">
        <v>0</v>
      </c>
      <c r="AO22">
        <v>47.98</v>
      </c>
      <c r="AP22">
        <v>19.47</v>
      </c>
      <c r="AQ22">
        <v>117.56</v>
      </c>
      <c r="AR22">
        <v>0</v>
      </c>
      <c r="AS22">
        <v>0</v>
      </c>
      <c r="AT22">
        <v>143.96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9.6199999999999992</v>
      </c>
      <c r="BA22">
        <v>22.07</v>
      </c>
      <c r="BB22">
        <v>49.66</v>
      </c>
      <c r="BC22">
        <v>5.05</v>
      </c>
    </row>
    <row r="23" spans="1:55">
      <c r="A23" t="s">
        <v>254</v>
      </c>
      <c r="G23" t="s">
        <v>65</v>
      </c>
      <c r="H23" s="73">
        <v>578.32999999999993</v>
      </c>
      <c r="I23" s="46">
        <v>237.01999999999998</v>
      </c>
      <c r="J23" s="46">
        <v>115.68</v>
      </c>
      <c r="K23" s="46">
        <v>62.38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34.549999999999997</v>
      </c>
      <c r="Z23">
        <v>77.739999999999995</v>
      </c>
      <c r="AA23">
        <v>0</v>
      </c>
      <c r="AB23">
        <v>0</v>
      </c>
      <c r="AC23">
        <v>40.31</v>
      </c>
      <c r="AD23">
        <v>0</v>
      </c>
      <c r="AE23">
        <v>0.57999999999999996</v>
      </c>
      <c r="AF23">
        <v>62.38</v>
      </c>
      <c r="AG23">
        <v>106.06</v>
      </c>
      <c r="AH23">
        <v>23.99</v>
      </c>
      <c r="AI23">
        <v>38.39</v>
      </c>
      <c r="AJ23">
        <v>50.38</v>
      </c>
      <c r="AK23">
        <v>62.57</v>
      </c>
      <c r="AL23">
        <v>0</v>
      </c>
      <c r="AM23">
        <v>99.33</v>
      </c>
      <c r="AN23">
        <v>0</v>
      </c>
      <c r="AO23">
        <v>47.98</v>
      </c>
      <c r="AP23">
        <v>19.47</v>
      </c>
      <c r="AQ23">
        <v>117.56</v>
      </c>
      <c r="AR23">
        <v>0</v>
      </c>
      <c r="AS23">
        <v>0</v>
      </c>
      <c r="AT23">
        <v>125.72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9.6199999999999992</v>
      </c>
      <c r="BA23">
        <v>22.07</v>
      </c>
      <c r="BB23">
        <v>49.66</v>
      </c>
      <c r="BC23">
        <v>5.05</v>
      </c>
    </row>
    <row r="24" spans="1:55">
      <c r="A24" t="s">
        <v>255</v>
      </c>
      <c r="G24" t="s">
        <v>66</v>
      </c>
      <c r="H24" s="73">
        <v>557.21999999999991</v>
      </c>
      <c r="I24" s="46">
        <v>237.01999999999998</v>
      </c>
      <c r="J24" s="46">
        <v>115.68</v>
      </c>
      <c r="K24" s="46">
        <v>62.38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34.549999999999997</v>
      </c>
      <c r="Z24">
        <v>77.739999999999995</v>
      </c>
      <c r="AA24">
        <v>0</v>
      </c>
      <c r="AB24">
        <v>0</v>
      </c>
      <c r="AC24">
        <v>40.31</v>
      </c>
      <c r="AD24">
        <v>0</v>
      </c>
      <c r="AE24">
        <v>0.57999999999999996</v>
      </c>
      <c r="AF24">
        <v>62.38</v>
      </c>
      <c r="AG24">
        <v>106.06</v>
      </c>
      <c r="AH24">
        <v>23.99</v>
      </c>
      <c r="AI24">
        <v>38.39</v>
      </c>
      <c r="AJ24">
        <v>50.38</v>
      </c>
      <c r="AK24">
        <v>62.57</v>
      </c>
      <c r="AL24">
        <v>0</v>
      </c>
      <c r="AM24">
        <v>99.33</v>
      </c>
      <c r="AN24">
        <v>0</v>
      </c>
      <c r="AO24">
        <v>47.98</v>
      </c>
      <c r="AP24">
        <v>19.47</v>
      </c>
      <c r="AQ24">
        <v>117.56</v>
      </c>
      <c r="AR24">
        <v>0</v>
      </c>
      <c r="AS24">
        <v>0</v>
      </c>
      <c r="AT24">
        <v>104.61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9.6199999999999992</v>
      </c>
      <c r="BA24">
        <v>22.07</v>
      </c>
      <c r="BB24">
        <v>49.66</v>
      </c>
      <c r="BC24">
        <v>5.05</v>
      </c>
    </row>
    <row r="25" spans="1:55">
      <c r="A25" t="s">
        <v>256</v>
      </c>
      <c r="G25" t="s">
        <v>67</v>
      </c>
      <c r="H25" s="73">
        <v>533.21999999999991</v>
      </c>
      <c r="I25" s="46">
        <v>237.01999999999998</v>
      </c>
      <c r="J25" s="46">
        <v>115.68</v>
      </c>
      <c r="K25" s="46">
        <v>62.38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34.549999999999997</v>
      </c>
      <c r="Z25">
        <v>77.739999999999995</v>
      </c>
      <c r="AA25">
        <v>0</v>
      </c>
      <c r="AB25">
        <v>0</v>
      </c>
      <c r="AC25">
        <v>40.31</v>
      </c>
      <c r="AD25">
        <v>0</v>
      </c>
      <c r="AE25">
        <v>0.57999999999999996</v>
      </c>
      <c r="AF25">
        <v>62.38</v>
      </c>
      <c r="AG25">
        <v>106.06</v>
      </c>
      <c r="AH25">
        <v>23.99</v>
      </c>
      <c r="AI25">
        <v>38.39</v>
      </c>
      <c r="AJ25">
        <v>50.38</v>
      </c>
      <c r="AK25">
        <v>62.57</v>
      </c>
      <c r="AL25">
        <v>0</v>
      </c>
      <c r="AM25">
        <v>99.33</v>
      </c>
      <c r="AN25">
        <v>0</v>
      </c>
      <c r="AO25">
        <v>47.98</v>
      </c>
      <c r="AP25">
        <v>19.47</v>
      </c>
      <c r="AQ25">
        <v>117.56</v>
      </c>
      <c r="AR25">
        <v>0</v>
      </c>
      <c r="AS25">
        <v>0</v>
      </c>
      <c r="AT25">
        <v>80.61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9.6199999999999992</v>
      </c>
      <c r="BA25">
        <v>22.07</v>
      </c>
      <c r="BB25">
        <v>49.66</v>
      </c>
      <c r="BC25">
        <v>5.05</v>
      </c>
    </row>
    <row r="26" spans="1:55">
      <c r="A26" t="s">
        <v>257</v>
      </c>
      <c r="G26" t="s">
        <v>68</v>
      </c>
      <c r="H26" s="73">
        <v>503.46999999999997</v>
      </c>
      <c r="I26" s="46">
        <v>237.01999999999998</v>
      </c>
      <c r="J26" s="46">
        <v>115.68</v>
      </c>
      <c r="K26" s="46">
        <v>62.38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34.549999999999997</v>
      </c>
      <c r="Z26">
        <v>77.739999999999995</v>
      </c>
      <c r="AA26">
        <v>0</v>
      </c>
      <c r="AB26">
        <v>0</v>
      </c>
      <c r="AC26">
        <v>40.31</v>
      </c>
      <c r="AD26">
        <v>0</v>
      </c>
      <c r="AE26">
        <v>0.57999999999999996</v>
      </c>
      <c r="AF26">
        <v>62.38</v>
      </c>
      <c r="AG26">
        <v>106.06</v>
      </c>
      <c r="AH26">
        <v>23.99</v>
      </c>
      <c r="AI26">
        <v>38.39</v>
      </c>
      <c r="AJ26">
        <v>50.38</v>
      </c>
      <c r="AK26">
        <v>62.57</v>
      </c>
      <c r="AL26">
        <v>0</v>
      </c>
      <c r="AM26">
        <v>99.33</v>
      </c>
      <c r="AN26">
        <v>0</v>
      </c>
      <c r="AO26">
        <v>47.98</v>
      </c>
      <c r="AP26">
        <v>19.47</v>
      </c>
      <c r="AQ26">
        <v>117.56</v>
      </c>
      <c r="AR26">
        <v>0</v>
      </c>
      <c r="AS26">
        <v>0</v>
      </c>
      <c r="AT26">
        <v>50.86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9.6199999999999992</v>
      </c>
      <c r="BA26">
        <v>22.07</v>
      </c>
      <c r="BB26">
        <v>49.66</v>
      </c>
      <c r="BC26">
        <v>5.05</v>
      </c>
    </row>
    <row r="27" spans="1:55">
      <c r="A27" t="s">
        <v>258</v>
      </c>
      <c r="G27" t="s">
        <v>69</v>
      </c>
      <c r="H27" s="73">
        <v>457.02000000000004</v>
      </c>
      <c r="I27" s="46">
        <v>186.64</v>
      </c>
      <c r="J27" s="46">
        <v>115.59</v>
      </c>
      <c r="K27" s="46">
        <v>62.38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34.549999999999997</v>
      </c>
      <c r="Z27">
        <v>77.739999999999995</v>
      </c>
      <c r="AA27">
        <v>0</v>
      </c>
      <c r="AB27">
        <v>0</v>
      </c>
      <c r="AC27">
        <v>0</v>
      </c>
      <c r="AD27">
        <v>0</v>
      </c>
      <c r="AE27">
        <v>0.67</v>
      </c>
      <c r="AF27">
        <v>62.38</v>
      </c>
      <c r="AG27">
        <v>106.06</v>
      </c>
      <c r="AH27">
        <v>23.99</v>
      </c>
      <c r="AI27">
        <v>38.39</v>
      </c>
      <c r="AJ27">
        <v>0</v>
      </c>
      <c r="AK27">
        <v>62.57</v>
      </c>
      <c r="AL27">
        <v>0</v>
      </c>
      <c r="AM27">
        <v>99.33</v>
      </c>
      <c r="AN27">
        <v>0</v>
      </c>
      <c r="AO27">
        <v>47.98</v>
      </c>
      <c r="AP27">
        <v>19.47</v>
      </c>
      <c r="AQ27">
        <v>0</v>
      </c>
      <c r="AR27">
        <v>0</v>
      </c>
      <c r="AS27">
        <v>0</v>
      </c>
      <c r="AT27">
        <v>162.19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9.5299999999999994</v>
      </c>
      <c r="BA27">
        <v>22.07</v>
      </c>
      <c r="BB27">
        <v>49.66</v>
      </c>
      <c r="BC27">
        <v>5.05</v>
      </c>
    </row>
    <row r="28" spans="1:55">
      <c r="A28" t="s">
        <v>259</v>
      </c>
      <c r="G28" t="s">
        <v>70</v>
      </c>
      <c r="H28" s="73">
        <v>421.51000000000005</v>
      </c>
      <c r="I28" s="46">
        <v>186.64</v>
      </c>
      <c r="J28" s="46">
        <v>115.59</v>
      </c>
      <c r="K28" s="46">
        <v>62.38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34.549999999999997</v>
      </c>
      <c r="Z28">
        <v>77.739999999999995</v>
      </c>
      <c r="AA28">
        <v>0</v>
      </c>
      <c r="AB28">
        <v>0</v>
      </c>
      <c r="AC28">
        <v>0</v>
      </c>
      <c r="AD28">
        <v>0</v>
      </c>
      <c r="AE28">
        <v>0.67</v>
      </c>
      <c r="AF28">
        <v>62.38</v>
      </c>
      <c r="AG28">
        <v>106.06</v>
      </c>
      <c r="AH28">
        <v>23.99</v>
      </c>
      <c r="AI28">
        <v>38.39</v>
      </c>
      <c r="AJ28">
        <v>0</v>
      </c>
      <c r="AK28">
        <v>62.57</v>
      </c>
      <c r="AL28">
        <v>0</v>
      </c>
      <c r="AM28">
        <v>99.33</v>
      </c>
      <c r="AN28">
        <v>0</v>
      </c>
      <c r="AO28">
        <v>47.98</v>
      </c>
      <c r="AP28">
        <v>19.47</v>
      </c>
      <c r="AQ28">
        <v>0</v>
      </c>
      <c r="AR28">
        <v>0</v>
      </c>
      <c r="AS28">
        <v>0</v>
      </c>
      <c r="AT28">
        <v>126.68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9.5299999999999994</v>
      </c>
      <c r="BA28">
        <v>22.07</v>
      </c>
      <c r="BB28">
        <v>49.66</v>
      </c>
      <c r="BC28">
        <v>5.05</v>
      </c>
    </row>
    <row r="29" spans="1:55">
      <c r="A29" t="s">
        <v>267</v>
      </c>
      <c r="G29" t="s">
        <v>71</v>
      </c>
      <c r="H29" s="73">
        <v>390.74</v>
      </c>
      <c r="I29" s="46">
        <v>186.64</v>
      </c>
      <c r="J29" s="46">
        <v>115.59</v>
      </c>
      <c r="K29" s="46">
        <v>62.38</v>
      </c>
      <c r="L29" s="46">
        <v>0.2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34.549999999999997</v>
      </c>
      <c r="Z29">
        <v>77.739999999999995</v>
      </c>
      <c r="AA29">
        <v>0</v>
      </c>
      <c r="AB29">
        <v>0</v>
      </c>
      <c r="AC29">
        <v>0</v>
      </c>
      <c r="AD29">
        <v>0</v>
      </c>
      <c r="AE29">
        <v>0.67</v>
      </c>
      <c r="AF29">
        <v>62.38</v>
      </c>
      <c r="AG29">
        <v>106.06</v>
      </c>
      <c r="AH29">
        <v>23.99</v>
      </c>
      <c r="AI29">
        <v>38.39</v>
      </c>
      <c r="AJ29">
        <v>0</v>
      </c>
      <c r="AK29">
        <v>62.57</v>
      </c>
      <c r="AL29">
        <v>0</v>
      </c>
      <c r="AM29">
        <v>99.33</v>
      </c>
      <c r="AN29">
        <v>0</v>
      </c>
      <c r="AO29">
        <v>47.98</v>
      </c>
      <c r="AP29">
        <v>19.47</v>
      </c>
      <c r="AQ29">
        <v>0</v>
      </c>
      <c r="AR29">
        <v>0</v>
      </c>
      <c r="AS29">
        <v>0</v>
      </c>
      <c r="AT29">
        <v>96.93</v>
      </c>
      <c r="AU29">
        <v>0</v>
      </c>
      <c r="AV29">
        <v>0</v>
      </c>
      <c r="AW29">
        <v>0</v>
      </c>
      <c r="AX29">
        <v>0.2</v>
      </c>
      <c r="AY29">
        <v>0</v>
      </c>
      <c r="AZ29">
        <v>9.5299999999999994</v>
      </c>
      <c r="BA29">
        <v>22.07</v>
      </c>
      <c r="BB29">
        <v>49.66</v>
      </c>
      <c r="BC29">
        <v>4.03</v>
      </c>
    </row>
    <row r="30" spans="1:55">
      <c r="A30" t="s">
        <v>268</v>
      </c>
      <c r="G30" t="s">
        <v>72</v>
      </c>
      <c r="H30" s="73">
        <v>360.99</v>
      </c>
      <c r="I30" s="46">
        <v>186.64</v>
      </c>
      <c r="J30" s="46">
        <v>115.59</v>
      </c>
      <c r="K30" s="46">
        <v>62.38</v>
      </c>
      <c r="L30" s="46">
        <v>0.6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34.549999999999997</v>
      </c>
      <c r="Z30">
        <v>77.739999999999995</v>
      </c>
      <c r="AA30">
        <v>0</v>
      </c>
      <c r="AB30">
        <v>0</v>
      </c>
      <c r="AC30">
        <v>0</v>
      </c>
      <c r="AD30">
        <v>0</v>
      </c>
      <c r="AE30">
        <v>0.67</v>
      </c>
      <c r="AF30">
        <v>62.38</v>
      </c>
      <c r="AG30">
        <v>106.06</v>
      </c>
      <c r="AH30">
        <v>23.99</v>
      </c>
      <c r="AI30">
        <v>38.39</v>
      </c>
      <c r="AJ30">
        <v>0</v>
      </c>
      <c r="AK30">
        <v>62.57</v>
      </c>
      <c r="AL30">
        <v>0</v>
      </c>
      <c r="AM30">
        <v>99.33</v>
      </c>
      <c r="AN30">
        <v>0</v>
      </c>
      <c r="AO30">
        <v>47.98</v>
      </c>
      <c r="AP30">
        <v>19.47</v>
      </c>
      <c r="AQ30">
        <v>0</v>
      </c>
      <c r="AR30">
        <v>0</v>
      </c>
      <c r="AS30">
        <v>0</v>
      </c>
      <c r="AT30">
        <v>67.180000000000007</v>
      </c>
      <c r="AU30">
        <v>0</v>
      </c>
      <c r="AV30">
        <v>0</v>
      </c>
      <c r="AW30">
        <v>0</v>
      </c>
      <c r="AX30">
        <v>0.6</v>
      </c>
      <c r="AY30">
        <v>0</v>
      </c>
      <c r="AZ30">
        <v>9.5299999999999994</v>
      </c>
      <c r="BA30">
        <v>22.07</v>
      </c>
      <c r="BB30">
        <v>49.66</v>
      </c>
      <c r="BC30">
        <v>4.03</v>
      </c>
    </row>
    <row r="31" spans="1:55">
      <c r="A31" t="s">
        <v>278</v>
      </c>
      <c r="G31" t="s">
        <v>73</v>
      </c>
      <c r="H31" s="73">
        <v>293.80999999999995</v>
      </c>
      <c r="I31" s="46">
        <v>186.64</v>
      </c>
      <c r="J31" s="46">
        <v>115.59</v>
      </c>
      <c r="K31" s="46">
        <v>62.38</v>
      </c>
      <c r="L31" s="46">
        <v>1.07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34.549999999999997</v>
      </c>
      <c r="Z31">
        <v>77.739999999999995</v>
      </c>
      <c r="AA31">
        <v>0</v>
      </c>
      <c r="AB31">
        <v>0</v>
      </c>
      <c r="AC31">
        <v>0</v>
      </c>
      <c r="AD31">
        <v>0</v>
      </c>
      <c r="AE31">
        <v>0.67</v>
      </c>
      <c r="AF31">
        <v>62.38</v>
      </c>
      <c r="AG31">
        <v>106.06</v>
      </c>
      <c r="AH31">
        <v>23.99</v>
      </c>
      <c r="AI31">
        <v>38.39</v>
      </c>
      <c r="AJ31">
        <v>0</v>
      </c>
      <c r="AK31">
        <v>62.57</v>
      </c>
      <c r="AL31">
        <v>0</v>
      </c>
      <c r="AM31">
        <v>99.33</v>
      </c>
      <c r="AN31">
        <v>0</v>
      </c>
      <c r="AO31">
        <v>47.98</v>
      </c>
      <c r="AP31">
        <v>19.47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1.07</v>
      </c>
      <c r="AY31">
        <v>0</v>
      </c>
      <c r="AZ31">
        <v>9.5299999999999994</v>
      </c>
      <c r="BA31">
        <v>22.07</v>
      </c>
      <c r="BB31">
        <v>49.66</v>
      </c>
      <c r="BC31">
        <v>4.03</v>
      </c>
    </row>
    <row r="32" spans="1:55">
      <c r="A32" t="s">
        <v>279</v>
      </c>
      <c r="G32" t="s">
        <v>74</v>
      </c>
      <c r="H32" s="73">
        <v>293.80999999999995</v>
      </c>
      <c r="I32" s="46">
        <v>186.64</v>
      </c>
      <c r="J32" s="46">
        <v>115.59</v>
      </c>
      <c r="K32" s="46">
        <v>62.38</v>
      </c>
      <c r="L32" s="46">
        <v>1.66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34.549999999999997</v>
      </c>
      <c r="Z32">
        <v>77.739999999999995</v>
      </c>
      <c r="AA32">
        <v>0</v>
      </c>
      <c r="AB32">
        <v>0</v>
      </c>
      <c r="AC32">
        <v>0</v>
      </c>
      <c r="AD32">
        <v>0</v>
      </c>
      <c r="AE32">
        <v>0.67</v>
      </c>
      <c r="AF32">
        <v>62.38</v>
      </c>
      <c r="AG32">
        <v>106.06</v>
      </c>
      <c r="AH32">
        <v>23.99</v>
      </c>
      <c r="AI32">
        <v>38.39</v>
      </c>
      <c r="AJ32">
        <v>0</v>
      </c>
      <c r="AK32">
        <v>62.57</v>
      </c>
      <c r="AL32">
        <v>0</v>
      </c>
      <c r="AM32">
        <v>99.33</v>
      </c>
      <c r="AN32">
        <v>0</v>
      </c>
      <c r="AO32">
        <v>47.98</v>
      </c>
      <c r="AP32">
        <v>19.47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1.66</v>
      </c>
      <c r="AY32">
        <v>0</v>
      </c>
      <c r="AZ32">
        <v>9.5299999999999994</v>
      </c>
      <c r="BA32">
        <v>22.07</v>
      </c>
      <c r="BB32">
        <v>49.66</v>
      </c>
      <c r="BC32">
        <v>4.03</v>
      </c>
    </row>
    <row r="33" spans="1:55">
      <c r="A33" t="s">
        <v>280</v>
      </c>
      <c r="G33" t="s">
        <v>75</v>
      </c>
      <c r="H33" s="73">
        <v>293.80999999999995</v>
      </c>
      <c r="I33" s="46">
        <v>186.64</v>
      </c>
      <c r="J33" s="46">
        <v>115.59</v>
      </c>
      <c r="K33" s="46">
        <v>62.38</v>
      </c>
      <c r="L33" s="46">
        <v>2.34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34.549999999999997</v>
      </c>
      <c r="Z33">
        <v>77.739999999999995</v>
      </c>
      <c r="AA33">
        <v>0</v>
      </c>
      <c r="AB33">
        <v>0</v>
      </c>
      <c r="AC33">
        <v>0</v>
      </c>
      <c r="AD33">
        <v>0</v>
      </c>
      <c r="AE33">
        <v>0.67</v>
      </c>
      <c r="AF33">
        <v>62.38</v>
      </c>
      <c r="AG33">
        <v>106.06</v>
      </c>
      <c r="AH33">
        <v>23.99</v>
      </c>
      <c r="AI33">
        <v>38.39</v>
      </c>
      <c r="AJ33">
        <v>0</v>
      </c>
      <c r="AK33">
        <v>62.57</v>
      </c>
      <c r="AL33">
        <v>0</v>
      </c>
      <c r="AM33">
        <v>99.33</v>
      </c>
      <c r="AN33">
        <v>0</v>
      </c>
      <c r="AO33">
        <v>47.98</v>
      </c>
      <c r="AP33">
        <v>19.47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2.34</v>
      </c>
      <c r="AY33">
        <v>0</v>
      </c>
      <c r="AZ33">
        <v>9.5299999999999994</v>
      </c>
      <c r="BA33">
        <v>22.07</v>
      </c>
      <c r="BB33">
        <v>49.66</v>
      </c>
      <c r="BC33">
        <v>4.03</v>
      </c>
    </row>
    <row r="34" spans="1:55">
      <c r="A34" t="s">
        <v>281</v>
      </c>
      <c r="G34" t="s">
        <v>76</v>
      </c>
      <c r="H34" s="73">
        <v>293.80999999999995</v>
      </c>
      <c r="I34" s="46">
        <v>186.64</v>
      </c>
      <c r="J34" s="46">
        <v>115.59</v>
      </c>
      <c r="K34" s="46">
        <v>62.38</v>
      </c>
      <c r="L34" s="46">
        <v>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34.549999999999997</v>
      </c>
      <c r="Z34">
        <v>77.739999999999995</v>
      </c>
      <c r="AA34">
        <v>0</v>
      </c>
      <c r="AB34">
        <v>0</v>
      </c>
      <c r="AC34">
        <v>0</v>
      </c>
      <c r="AD34">
        <v>0</v>
      </c>
      <c r="AE34">
        <v>0.67</v>
      </c>
      <c r="AF34">
        <v>62.38</v>
      </c>
      <c r="AG34">
        <v>106.06</v>
      </c>
      <c r="AH34">
        <v>23.99</v>
      </c>
      <c r="AI34">
        <v>38.39</v>
      </c>
      <c r="AJ34">
        <v>0</v>
      </c>
      <c r="AK34">
        <v>62.57</v>
      </c>
      <c r="AL34">
        <v>0</v>
      </c>
      <c r="AM34">
        <v>99.33</v>
      </c>
      <c r="AN34">
        <v>0</v>
      </c>
      <c r="AO34">
        <v>47.98</v>
      </c>
      <c r="AP34">
        <v>19.47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3</v>
      </c>
      <c r="AY34">
        <v>0</v>
      </c>
      <c r="AZ34">
        <v>9.5299999999999994</v>
      </c>
      <c r="BA34">
        <v>22.07</v>
      </c>
      <c r="BB34">
        <v>49.66</v>
      </c>
      <c r="BC34">
        <v>4.03</v>
      </c>
    </row>
    <row r="35" spans="1:55">
      <c r="A35" t="s">
        <v>283</v>
      </c>
      <c r="G35" t="s">
        <v>77</v>
      </c>
      <c r="H35" s="73">
        <v>294.09999999999991</v>
      </c>
      <c r="I35" s="46">
        <v>186.64</v>
      </c>
      <c r="J35" s="46">
        <v>115.49000000000001</v>
      </c>
      <c r="K35" s="46">
        <v>62.38</v>
      </c>
      <c r="L35" s="46">
        <v>3.07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34.549999999999997</v>
      </c>
      <c r="Z35">
        <v>77.739999999999995</v>
      </c>
      <c r="AA35">
        <v>0</v>
      </c>
      <c r="AB35">
        <v>0</v>
      </c>
      <c r="AC35">
        <v>0</v>
      </c>
      <c r="AD35">
        <v>0</v>
      </c>
      <c r="AE35">
        <v>0.96</v>
      </c>
      <c r="AF35">
        <v>62.38</v>
      </c>
      <c r="AG35">
        <v>106.06</v>
      </c>
      <c r="AH35">
        <v>23.99</v>
      </c>
      <c r="AI35">
        <v>38.39</v>
      </c>
      <c r="AJ35">
        <v>0</v>
      </c>
      <c r="AK35">
        <v>62.57</v>
      </c>
      <c r="AL35">
        <v>0</v>
      </c>
      <c r="AM35">
        <v>99.33</v>
      </c>
      <c r="AN35">
        <v>0</v>
      </c>
      <c r="AO35">
        <v>47.98</v>
      </c>
      <c r="AP35">
        <v>19.47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3.07</v>
      </c>
      <c r="AY35">
        <v>0</v>
      </c>
      <c r="AZ35">
        <v>9.43</v>
      </c>
      <c r="BA35">
        <v>22.07</v>
      </c>
      <c r="BB35">
        <v>49.66</v>
      </c>
      <c r="BC35">
        <v>4.03</v>
      </c>
    </row>
    <row r="36" spans="1:55">
      <c r="A36" t="s">
        <v>315</v>
      </c>
      <c r="G36" t="s">
        <v>78</v>
      </c>
      <c r="H36" s="73">
        <v>294.09999999999991</v>
      </c>
      <c r="I36" s="46">
        <v>186.64</v>
      </c>
      <c r="J36" s="46">
        <v>115.49000000000001</v>
      </c>
      <c r="K36" s="46">
        <v>62.38</v>
      </c>
      <c r="L36" s="46">
        <v>3.36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34.549999999999997</v>
      </c>
      <c r="Z36">
        <v>77.739999999999995</v>
      </c>
      <c r="AA36">
        <v>0</v>
      </c>
      <c r="AB36">
        <v>0</v>
      </c>
      <c r="AC36">
        <v>0</v>
      </c>
      <c r="AD36">
        <v>0</v>
      </c>
      <c r="AE36">
        <v>0.96</v>
      </c>
      <c r="AF36">
        <v>62.38</v>
      </c>
      <c r="AG36">
        <v>106.06</v>
      </c>
      <c r="AH36">
        <v>23.99</v>
      </c>
      <c r="AI36">
        <v>38.39</v>
      </c>
      <c r="AJ36">
        <v>0</v>
      </c>
      <c r="AK36">
        <v>62.57</v>
      </c>
      <c r="AL36">
        <v>0</v>
      </c>
      <c r="AM36">
        <v>99.33</v>
      </c>
      <c r="AN36">
        <v>0</v>
      </c>
      <c r="AO36">
        <v>47.98</v>
      </c>
      <c r="AP36">
        <v>19.47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3.36</v>
      </c>
      <c r="AY36">
        <v>0</v>
      </c>
      <c r="AZ36">
        <v>9.43</v>
      </c>
      <c r="BA36">
        <v>22.07</v>
      </c>
      <c r="BB36">
        <v>49.66</v>
      </c>
      <c r="BC36">
        <v>4.03</v>
      </c>
    </row>
    <row r="37" spans="1:55">
      <c r="A37" t="s">
        <v>316</v>
      </c>
      <c r="G37" t="s">
        <v>79</v>
      </c>
      <c r="H37" s="73">
        <v>295.11999999999995</v>
      </c>
      <c r="I37" s="46">
        <v>186.64</v>
      </c>
      <c r="J37" s="46">
        <v>115.49000000000001</v>
      </c>
      <c r="K37" s="46">
        <v>62.38</v>
      </c>
      <c r="L37" s="46">
        <v>3.45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34.549999999999997</v>
      </c>
      <c r="Z37">
        <v>77.739999999999995</v>
      </c>
      <c r="AA37">
        <v>0</v>
      </c>
      <c r="AB37">
        <v>0</v>
      </c>
      <c r="AC37">
        <v>0</v>
      </c>
      <c r="AD37">
        <v>0</v>
      </c>
      <c r="AE37">
        <v>0.96</v>
      </c>
      <c r="AF37">
        <v>62.38</v>
      </c>
      <c r="AG37">
        <v>106.06</v>
      </c>
      <c r="AH37">
        <v>23.99</v>
      </c>
      <c r="AI37">
        <v>38.39</v>
      </c>
      <c r="AJ37">
        <v>0</v>
      </c>
      <c r="AK37">
        <v>62.57</v>
      </c>
      <c r="AL37">
        <v>0</v>
      </c>
      <c r="AM37">
        <v>99.33</v>
      </c>
      <c r="AN37">
        <v>0</v>
      </c>
      <c r="AO37">
        <v>47.98</v>
      </c>
      <c r="AP37">
        <v>19.47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3.45</v>
      </c>
      <c r="AY37">
        <v>0</v>
      </c>
      <c r="AZ37">
        <v>9.43</v>
      </c>
      <c r="BA37">
        <v>22.07</v>
      </c>
      <c r="BB37">
        <v>49.66</v>
      </c>
      <c r="BC37">
        <v>5.05</v>
      </c>
    </row>
    <row r="38" spans="1:55">
      <c r="A38" t="s">
        <v>317</v>
      </c>
      <c r="G38" t="s">
        <v>80</v>
      </c>
      <c r="H38" s="73">
        <v>295.11999999999995</v>
      </c>
      <c r="I38" s="46">
        <v>186.64</v>
      </c>
      <c r="J38" s="46">
        <v>115.49000000000001</v>
      </c>
      <c r="K38" s="46">
        <v>62.38</v>
      </c>
      <c r="L38" s="46">
        <v>3.6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34.549999999999997</v>
      </c>
      <c r="Z38">
        <v>77.739999999999995</v>
      </c>
      <c r="AA38">
        <v>0</v>
      </c>
      <c r="AB38">
        <v>0</v>
      </c>
      <c r="AC38">
        <v>0</v>
      </c>
      <c r="AD38">
        <v>0</v>
      </c>
      <c r="AE38">
        <v>0.96</v>
      </c>
      <c r="AF38">
        <v>62.38</v>
      </c>
      <c r="AG38">
        <v>106.06</v>
      </c>
      <c r="AH38">
        <v>23.99</v>
      </c>
      <c r="AI38">
        <v>38.39</v>
      </c>
      <c r="AJ38">
        <v>0</v>
      </c>
      <c r="AK38">
        <v>62.57</v>
      </c>
      <c r="AL38">
        <v>0</v>
      </c>
      <c r="AM38">
        <v>99.33</v>
      </c>
      <c r="AN38">
        <v>0</v>
      </c>
      <c r="AO38">
        <v>47.98</v>
      </c>
      <c r="AP38">
        <v>19.47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3.6</v>
      </c>
      <c r="AY38">
        <v>0</v>
      </c>
      <c r="AZ38">
        <v>9.43</v>
      </c>
      <c r="BA38">
        <v>22.07</v>
      </c>
      <c r="BB38">
        <v>49.66</v>
      </c>
      <c r="BC38">
        <v>5.05</v>
      </c>
    </row>
    <row r="39" spans="1:55">
      <c r="A39" t="s">
        <v>318</v>
      </c>
      <c r="G39" t="s">
        <v>81</v>
      </c>
      <c r="H39" s="73">
        <v>296.12999999999994</v>
      </c>
      <c r="I39" s="46">
        <v>186.64</v>
      </c>
      <c r="J39" s="46">
        <v>115.49000000000001</v>
      </c>
      <c r="K39" s="46">
        <v>115.17000000000002</v>
      </c>
      <c r="L39" s="46">
        <v>3.74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34.549999999999997</v>
      </c>
      <c r="Z39">
        <v>77.739999999999995</v>
      </c>
      <c r="AA39">
        <v>0</v>
      </c>
      <c r="AB39">
        <v>8.16</v>
      </c>
      <c r="AC39">
        <v>0</v>
      </c>
      <c r="AD39">
        <v>0</v>
      </c>
      <c r="AE39">
        <v>0.96</v>
      </c>
      <c r="AF39">
        <v>62.38</v>
      </c>
      <c r="AG39">
        <v>106.06</v>
      </c>
      <c r="AH39">
        <v>23.99</v>
      </c>
      <c r="AI39">
        <v>38.39</v>
      </c>
      <c r="AJ39">
        <v>0</v>
      </c>
      <c r="AK39">
        <v>62.57</v>
      </c>
      <c r="AL39">
        <v>15.84</v>
      </c>
      <c r="AM39">
        <v>99.33</v>
      </c>
      <c r="AN39">
        <v>0</v>
      </c>
      <c r="AO39">
        <v>47.98</v>
      </c>
      <c r="AP39">
        <v>19.47</v>
      </c>
      <c r="AQ39">
        <v>0</v>
      </c>
      <c r="AR39">
        <v>28.79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3.74</v>
      </c>
      <c r="AY39">
        <v>0</v>
      </c>
      <c r="AZ39">
        <v>9.43</v>
      </c>
      <c r="BA39">
        <v>22.07</v>
      </c>
      <c r="BB39">
        <v>49.66</v>
      </c>
      <c r="BC39">
        <v>6.06</v>
      </c>
    </row>
    <row r="40" spans="1:55">
      <c r="A40" t="s">
        <v>338</v>
      </c>
      <c r="G40" t="s">
        <v>82</v>
      </c>
      <c r="H40" s="73">
        <v>296.12999999999994</v>
      </c>
      <c r="I40" s="46">
        <v>186.64</v>
      </c>
      <c r="J40" s="46">
        <v>115.49000000000001</v>
      </c>
      <c r="K40" s="46">
        <v>115.17000000000002</v>
      </c>
      <c r="L40" s="46">
        <v>4.03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34.549999999999997</v>
      </c>
      <c r="Z40">
        <v>77.739999999999995</v>
      </c>
      <c r="AA40">
        <v>0</v>
      </c>
      <c r="AB40">
        <v>8.16</v>
      </c>
      <c r="AC40">
        <v>0</v>
      </c>
      <c r="AD40">
        <v>0</v>
      </c>
      <c r="AE40">
        <v>0.96</v>
      </c>
      <c r="AF40">
        <v>62.38</v>
      </c>
      <c r="AG40">
        <v>106.06</v>
      </c>
      <c r="AH40">
        <v>23.99</v>
      </c>
      <c r="AI40">
        <v>38.39</v>
      </c>
      <c r="AJ40">
        <v>0</v>
      </c>
      <c r="AK40">
        <v>62.57</v>
      </c>
      <c r="AL40">
        <v>15.84</v>
      </c>
      <c r="AM40">
        <v>99.33</v>
      </c>
      <c r="AN40">
        <v>0</v>
      </c>
      <c r="AO40">
        <v>47.98</v>
      </c>
      <c r="AP40">
        <v>19.47</v>
      </c>
      <c r="AQ40">
        <v>0</v>
      </c>
      <c r="AR40">
        <v>28.79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4.03</v>
      </c>
      <c r="AY40">
        <v>0</v>
      </c>
      <c r="AZ40">
        <v>9.43</v>
      </c>
      <c r="BA40">
        <v>22.07</v>
      </c>
      <c r="BB40">
        <v>49.66</v>
      </c>
      <c r="BC40">
        <v>6.06</v>
      </c>
    </row>
    <row r="41" spans="1:55">
      <c r="A41" t="s">
        <v>339</v>
      </c>
      <c r="G41" t="s">
        <v>83</v>
      </c>
      <c r="H41" s="73">
        <v>296.12999999999994</v>
      </c>
      <c r="I41" s="46">
        <v>186.64</v>
      </c>
      <c r="J41" s="46">
        <v>115.49000000000001</v>
      </c>
      <c r="K41" s="46">
        <v>115.17000000000002</v>
      </c>
      <c r="L41" s="46">
        <v>4.32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34.549999999999997</v>
      </c>
      <c r="Z41">
        <v>77.739999999999995</v>
      </c>
      <c r="AA41">
        <v>0</v>
      </c>
      <c r="AB41">
        <v>8.16</v>
      </c>
      <c r="AC41">
        <v>0</v>
      </c>
      <c r="AD41">
        <v>0</v>
      </c>
      <c r="AE41">
        <v>0.96</v>
      </c>
      <c r="AF41">
        <v>62.38</v>
      </c>
      <c r="AG41">
        <v>106.06</v>
      </c>
      <c r="AH41">
        <v>23.99</v>
      </c>
      <c r="AI41">
        <v>38.39</v>
      </c>
      <c r="AJ41">
        <v>0</v>
      </c>
      <c r="AK41">
        <v>62.57</v>
      </c>
      <c r="AL41">
        <v>15.84</v>
      </c>
      <c r="AM41">
        <v>99.33</v>
      </c>
      <c r="AN41">
        <v>0</v>
      </c>
      <c r="AO41">
        <v>47.98</v>
      </c>
      <c r="AP41">
        <v>19.47</v>
      </c>
      <c r="AQ41">
        <v>0</v>
      </c>
      <c r="AR41">
        <v>28.79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4.32</v>
      </c>
      <c r="AY41">
        <v>0</v>
      </c>
      <c r="AZ41">
        <v>9.43</v>
      </c>
      <c r="BA41">
        <v>22.07</v>
      </c>
      <c r="BB41">
        <v>49.66</v>
      </c>
      <c r="BC41">
        <v>6.06</v>
      </c>
    </row>
    <row r="42" spans="1:55">
      <c r="A42" t="s">
        <v>340</v>
      </c>
      <c r="G42" t="s">
        <v>84</v>
      </c>
      <c r="H42" s="73">
        <v>297.12999999999994</v>
      </c>
      <c r="I42" s="46">
        <v>186.64</v>
      </c>
      <c r="J42" s="46">
        <v>115.49000000000001</v>
      </c>
      <c r="K42" s="46">
        <v>115.17000000000002</v>
      </c>
      <c r="L42" s="46">
        <v>4.6100000000000003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34.549999999999997</v>
      </c>
      <c r="Z42">
        <v>77.739999999999995</v>
      </c>
      <c r="AA42">
        <v>0</v>
      </c>
      <c r="AB42">
        <v>8.16</v>
      </c>
      <c r="AC42">
        <v>0</v>
      </c>
      <c r="AD42">
        <v>0</v>
      </c>
      <c r="AE42">
        <v>0.96</v>
      </c>
      <c r="AF42">
        <v>62.38</v>
      </c>
      <c r="AG42">
        <v>106.06</v>
      </c>
      <c r="AH42">
        <v>23.99</v>
      </c>
      <c r="AI42">
        <v>38.39</v>
      </c>
      <c r="AJ42">
        <v>0</v>
      </c>
      <c r="AK42">
        <v>62.57</v>
      </c>
      <c r="AL42">
        <v>15.84</v>
      </c>
      <c r="AM42">
        <v>99.33</v>
      </c>
      <c r="AN42">
        <v>0</v>
      </c>
      <c r="AO42">
        <v>47.98</v>
      </c>
      <c r="AP42">
        <v>19.47</v>
      </c>
      <c r="AQ42">
        <v>0</v>
      </c>
      <c r="AR42">
        <v>28.79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4.6100000000000003</v>
      </c>
      <c r="AY42">
        <v>0</v>
      </c>
      <c r="AZ42">
        <v>9.43</v>
      </c>
      <c r="BA42">
        <v>22.07</v>
      </c>
      <c r="BB42">
        <v>49.66</v>
      </c>
      <c r="BC42">
        <v>7.06</v>
      </c>
    </row>
    <row r="43" spans="1:55">
      <c r="A43" t="s">
        <v>346</v>
      </c>
      <c r="G43" t="s">
        <v>85</v>
      </c>
      <c r="H43" s="73">
        <v>297.12999999999994</v>
      </c>
      <c r="I43" s="46">
        <v>186.64</v>
      </c>
      <c r="J43" s="46">
        <v>115.41</v>
      </c>
      <c r="K43" s="46">
        <v>115.17000000000002</v>
      </c>
      <c r="L43" s="46">
        <v>4.99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34.549999999999997</v>
      </c>
      <c r="Z43">
        <v>77.739999999999995</v>
      </c>
      <c r="AA43">
        <v>0</v>
      </c>
      <c r="AB43">
        <v>8.16</v>
      </c>
      <c r="AC43">
        <v>0</v>
      </c>
      <c r="AD43">
        <v>0</v>
      </c>
      <c r="AE43">
        <v>0.96</v>
      </c>
      <c r="AF43">
        <v>62.38</v>
      </c>
      <c r="AG43">
        <v>106.06</v>
      </c>
      <c r="AH43">
        <v>23.99</v>
      </c>
      <c r="AI43">
        <v>38.39</v>
      </c>
      <c r="AJ43">
        <v>0</v>
      </c>
      <c r="AK43">
        <v>62.57</v>
      </c>
      <c r="AL43">
        <v>15.84</v>
      </c>
      <c r="AM43">
        <v>99.33</v>
      </c>
      <c r="AN43">
        <v>0</v>
      </c>
      <c r="AO43">
        <v>47.98</v>
      </c>
      <c r="AP43">
        <v>19.47</v>
      </c>
      <c r="AQ43">
        <v>0</v>
      </c>
      <c r="AR43">
        <v>28.79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4.99</v>
      </c>
      <c r="AY43">
        <v>0</v>
      </c>
      <c r="AZ43">
        <v>9.35</v>
      </c>
      <c r="BA43">
        <v>22.07</v>
      </c>
      <c r="BB43">
        <v>49.66</v>
      </c>
      <c r="BC43">
        <v>7.06</v>
      </c>
    </row>
    <row r="44" spans="1:55">
      <c r="A44" t="s">
        <v>350</v>
      </c>
      <c r="G44" t="s">
        <v>86</v>
      </c>
      <c r="H44" s="73">
        <v>297.12999999999994</v>
      </c>
      <c r="I44" s="46">
        <v>186.64</v>
      </c>
      <c r="J44" s="46">
        <v>115.41</v>
      </c>
      <c r="K44" s="46">
        <v>115.17000000000002</v>
      </c>
      <c r="L44" s="46">
        <v>5.28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34.549999999999997</v>
      </c>
      <c r="Z44">
        <v>77.739999999999995</v>
      </c>
      <c r="AA44">
        <v>0</v>
      </c>
      <c r="AB44">
        <v>8.16</v>
      </c>
      <c r="AC44">
        <v>0</v>
      </c>
      <c r="AD44">
        <v>0</v>
      </c>
      <c r="AE44">
        <v>0.96</v>
      </c>
      <c r="AF44">
        <v>62.38</v>
      </c>
      <c r="AG44">
        <v>106.06</v>
      </c>
      <c r="AH44">
        <v>23.99</v>
      </c>
      <c r="AI44">
        <v>38.39</v>
      </c>
      <c r="AJ44">
        <v>0</v>
      </c>
      <c r="AK44">
        <v>62.57</v>
      </c>
      <c r="AL44">
        <v>15.84</v>
      </c>
      <c r="AM44">
        <v>99.33</v>
      </c>
      <c r="AN44">
        <v>0</v>
      </c>
      <c r="AO44">
        <v>47.98</v>
      </c>
      <c r="AP44">
        <v>19.47</v>
      </c>
      <c r="AQ44">
        <v>0</v>
      </c>
      <c r="AR44">
        <v>28.79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5.28</v>
      </c>
      <c r="AY44">
        <v>0</v>
      </c>
      <c r="AZ44">
        <v>9.35</v>
      </c>
      <c r="BA44">
        <v>22.07</v>
      </c>
      <c r="BB44">
        <v>49.66</v>
      </c>
      <c r="BC44">
        <v>7.06</v>
      </c>
    </row>
    <row r="45" spans="1:55">
      <c r="A45" t="s">
        <v>373</v>
      </c>
      <c r="G45" t="s">
        <v>87</v>
      </c>
      <c r="H45" s="73">
        <v>297.12999999999994</v>
      </c>
      <c r="I45" s="46">
        <v>186.64</v>
      </c>
      <c r="J45" s="46">
        <v>115.41</v>
      </c>
      <c r="K45" s="46">
        <v>115.17000000000002</v>
      </c>
      <c r="L45" s="46">
        <v>5.57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34.549999999999997</v>
      </c>
      <c r="Z45">
        <v>77.739999999999995</v>
      </c>
      <c r="AA45">
        <v>0</v>
      </c>
      <c r="AB45">
        <v>8.16</v>
      </c>
      <c r="AC45">
        <v>0</v>
      </c>
      <c r="AD45">
        <v>0</v>
      </c>
      <c r="AE45">
        <v>0.96</v>
      </c>
      <c r="AF45">
        <v>62.38</v>
      </c>
      <c r="AG45">
        <v>106.06</v>
      </c>
      <c r="AH45">
        <v>23.99</v>
      </c>
      <c r="AI45">
        <v>38.39</v>
      </c>
      <c r="AJ45">
        <v>0</v>
      </c>
      <c r="AK45">
        <v>62.57</v>
      </c>
      <c r="AL45">
        <v>15.84</v>
      </c>
      <c r="AM45">
        <v>99.33</v>
      </c>
      <c r="AN45">
        <v>0</v>
      </c>
      <c r="AO45">
        <v>47.98</v>
      </c>
      <c r="AP45">
        <v>19.47</v>
      </c>
      <c r="AQ45">
        <v>0</v>
      </c>
      <c r="AR45">
        <v>28.79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5.57</v>
      </c>
      <c r="AY45">
        <v>0</v>
      </c>
      <c r="AZ45">
        <v>9.35</v>
      </c>
      <c r="BA45">
        <v>22.07</v>
      </c>
      <c r="BB45">
        <v>49.66</v>
      </c>
      <c r="BC45">
        <v>7.06</v>
      </c>
    </row>
    <row r="46" spans="1:55">
      <c r="A46" t="s">
        <v>374</v>
      </c>
      <c r="G46" t="s">
        <v>88</v>
      </c>
      <c r="H46" s="73">
        <v>297.12999999999994</v>
      </c>
      <c r="I46" s="46">
        <v>186.64</v>
      </c>
      <c r="J46" s="46">
        <v>115.41</v>
      </c>
      <c r="K46" s="46">
        <v>115.17000000000002</v>
      </c>
      <c r="L46" s="46">
        <v>5.95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34.549999999999997</v>
      </c>
      <c r="Z46">
        <v>77.739999999999995</v>
      </c>
      <c r="AA46">
        <v>0</v>
      </c>
      <c r="AB46">
        <v>8.16</v>
      </c>
      <c r="AC46">
        <v>0</v>
      </c>
      <c r="AD46">
        <v>0</v>
      </c>
      <c r="AE46">
        <v>0.96</v>
      </c>
      <c r="AF46">
        <v>62.38</v>
      </c>
      <c r="AG46">
        <v>106.06</v>
      </c>
      <c r="AH46">
        <v>23.99</v>
      </c>
      <c r="AI46">
        <v>38.39</v>
      </c>
      <c r="AJ46">
        <v>0</v>
      </c>
      <c r="AK46">
        <v>62.57</v>
      </c>
      <c r="AL46">
        <v>15.84</v>
      </c>
      <c r="AM46">
        <v>99.33</v>
      </c>
      <c r="AN46">
        <v>0</v>
      </c>
      <c r="AO46">
        <v>47.98</v>
      </c>
      <c r="AP46">
        <v>19.47</v>
      </c>
      <c r="AQ46">
        <v>0</v>
      </c>
      <c r="AR46">
        <v>28.79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5.95</v>
      </c>
      <c r="AY46">
        <v>0</v>
      </c>
      <c r="AZ46">
        <v>9.35</v>
      </c>
      <c r="BA46">
        <v>22.07</v>
      </c>
      <c r="BB46">
        <v>49.66</v>
      </c>
      <c r="BC46">
        <v>7.06</v>
      </c>
    </row>
    <row r="47" spans="1:55">
      <c r="A47" t="s">
        <v>378</v>
      </c>
      <c r="G47" t="s">
        <v>89</v>
      </c>
      <c r="H47" s="73">
        <v>300.15999999999991</v>
      </c>
      <c r="I47" s="46">
        <v>186.64</v>
      </c>
      <c r="J47" s="46">
        <v>115.41</v>
      </c>
      <c r="K47" s="46">
        <v>115.17000000000002</v>
      </c>
      <c r="L47" s="46">
        <v>6.24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34.549999999999997</v>
      </c>
      <c r="Z47">
        <v>77.739999999999995</v>
      </c>
      <c r="AA47">
        <v>0</v>
      </c>
      <c r="AB47">
        <v>8.16</v>
      </c>
      <c r="AC47">
        <v>0</v>
      </c>
      <c r="AD47">
        <v>0</v>
      </c>
      <c r="AE47">
        <v>0.96</v>
      </c>
      <c r="AF47">
        <v>62.38</v>
      </c>
      <c r="AG47">
        <v>106.06</v>
      </c>
      <c r="AH47">
        <v>23.99</v>
      </c>
      <c r="AI47">
        <v>38.39</v>
      </c>
      <c r="AJ47">
        <v>0</v>
      </c>
      <c r="AK47">
        <v>62.57</v>
      </c>
      <c r="AL47">
        <v>15.84</v>
      </c>
      <c r="AM47">
        <v>99.33</v>
      </c>
      <c r="AN47">
        <v>0</v>
      </c>
      <c r="AO47">
        <v>47.98</v>
      </c>
      <c r="AP47">
        <v>19.47</v>
      </c>
      <c r="AQ47">
        <v>0</v>
      </c>
      <c r="AR47">
        <v>28.79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6.24</v>
      </c>
      <c r="AY47">
        <v>0</v>
      </c>
      <c r="AZ47">
        <v>9.35</v>
      </c>
      <c r="BA47">
        <v>22.07</v>
      </c>
      <c r="BB47">
        <v>49.66</v>
      </c>
      <c r="BC47">
        <v>10.09</v>
      </c>
    </row>
    <row r="48" spans="1:55">
      <c r="A48" t="s">
        <v>382</v>
      </c>
      <c r="G48" t="s">
        <v>90</v>
      </c>
      <c r="H48" s="73">
        <v>300.15999999999991</v>
      </c>
      <c r="I48" s="46">
        <v>186.64</v>
      </c>
      <c r="J48" s="46">
        <v>115.41</v>
      </c>
      <c r="K48" s="46">
        <v>115.17000000000002</v>
      </c>
      <c r="L48" s="46">
        <v>6.53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34.549999999999997</v>
      </c>
      <c r="Z48">
        <v>77.739999999999995</v>
      </c>
      <c r="AA48">
        <v>0</v>
      </c>
      <c r="AB48">
        <v>8.16</v>
      </c>
      <c r="AC48">
        <v>0</v>
      </c>
      <c r="AD48">
        <v>0</v>
      </c>
      <c r="AE48">
        <v>0.96</v>
      </c>
      <c r="AF48">
        <v>62.38</v>
      </c>
      <c r="AG48">
        <v>106.06</v>
      </c>
      <c r="AH48">
        <v>23.99</v>
      </c>
      <c r="AI48">
        <v>38.39</v>
      </c>
      <c r="AJ48">
        <v>0</v>
      </c>
      <c r="AK48">
        <v>62.57</v>
      </c>
      <c r="AL48">
        <v>15.84</v>
      </c>
      <c r="AM48">
        <v>99.33</v>
      </c>
      <c r="AN48">
        <v>0</v>
      </c>
      <c r="AO48">
        <v>47.98</v>
      </c>
      <c r="AP48">
        <v>19.47</v>
      </c>
      <c r="AQ48">
        <v>0</v>
      </c>
      <c r="AR48">
        <v>28.79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6.53</v>
      </c>
      <c r="AY48">
        <v>0</v>
      </c>
      <c r="AZ48">
        <v>9.35</v>
      </c>
      <c r="BA48">
        <v>22.07</v>
      </c>
      <c r="BB48">
        <v>49.66</v>
      </c>
      <c r="BC48">
        <v>10.09</v>
      </c>
    </row>
    <row r="49" spans="1:55">
      <c r="A49" t="s">
        <v>383</v>
      </c>
      <c r="G49" t="s">
        <v>91</v>
      </c>
      <c r="H49" s="73">
        <v>300.15999999999991</v>
      </c>
      <c r="I49" s="46">
        <v>186.64</v>
      </c>
      <c r="J49" s="46">
        <v>115.41</v>
      </c>
      <c r="K49" s="46">
        <v>115.17000000000002</v>
      </c>
      <c r="L49" s="46">
        <v>6.91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34.549999999999997</v>
      </c>
      <c r="Z49">
        <v>77.739999999999995</v>
      </c>
      <c r="AA49">
        <v>0</v>
      </c>
      <c r="AB49">
        <v>8.16</v>
      </c>
      <c r="AC49">
        <v>0</v>
      </c>
      <c r="AD49">
        <v>0</v>
      </c>
      <c r="AE49">
        <v>0.96</v>
      </c>
      <c r="AF49">
        <v>62.38</v>
      </c>
      <c r="AG49">
        <v>106.06</v>
      </c>
      <c r="AH49">
        <v>23.99</v>
      </c>
      <c r="AI49">
        <v>38.39</v>
      </c>
      <c r="AJ49">
        <v>0</v>
      </c>
      <c r="AK49">
        <v>62.57</v>
      </c>
      <c r="AL49">
        <v>15.84</v>
      </c>
      <c r="AM49">
        <v>99.33</v>
      </c>
      <c r="AN49">
        <v>0</v>
      </c>
      <c r="AO49">
        <v>47.98</v>
      </c>
      <c r="AP49">
        <v>19.47</v>
      </c>
      <c r="AQ49">
        <v>0</v>
      </c>
      <c r="AR49">
        <v>28.79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6.91</v>
      </c>
      <c r="AY49">
        <v>0</v>
      </c>
      <c r="AZ49">
        <v>9.35</v>
      </c>
      <c r="BA49">
        <v>22.07</v>
      </c>
      <c r="BB49">
        <v>49.66</v>
      </c>
      <c r="BC49">
        <v>10.09</v>
      </c>
    </row>
    <row r="50" spans="1:55">
      <c r="A50" t="s">
        <v>384</v>
      </c>
      <c r="G50" t="s">
        <v>92</v>
      </c>
      <c r="H50" s="73">
        <v>300.15999999999991</v>
      </c>
      <c r="I50" s="46">
        <v>186.64</v>
      </c>
      <c r="J50" s="46">
        <v>115.41</v>
      </c>
      <c r="K50" s="46">
        <v>115.17000000000002</v>
      </c>
      <c r="L50" s="46">
        <v>7.2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34.549999999999997</v>
      </c>
      <c r="Z50">
        <v>77.739999999999995</v>
      </c>
      <c r="AA50">
        <v>0</v>
      </c>
      <c r="AB50">
        <v>8.16</v>
      </c>
      <c r="AC50">
        <v>0</v>
      </c>
      <c r="AD50">
        <v>0</v>
      </c>
      <c r="AE50">
        <v>0.96</v>
      </c>
      <c r="AF50">
        <v>62.38</v>
      </c>
      <c r="AG50">
        <v>106.06</v>
      </c>
      <c r="AH50">
        <v>23.99</v>
      </c>
      <c r="AI50">
        <v>38.39</v>
      </c>
      <c r="AJ50">
        <v>0</v>
      </c>
      <c r="AK50">
        <v>62.57</v>
      </c>
      <c r="AL50">
        <v>15.84</v>
      </c>
      <c r="AM50">
        <v>99.33</v>
      </c>
      <c r="AN50">
        <v>0</v>
      </c>
      <c r="AO50">
        <v>47.98</v>
      </c>
      <c r="AP50">
        <v>19.47</v>
      </c>
      <c r="AQ50">
        <v>0</v>
      </c>
      <c r="AR50">
        <v>28.79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7.2</v>
      </c>
      <c r="AY50">
        <v>0</v>
      </c>
      <c r="AZ50">
        <v>9.35</v>
      </c>
      <c r="BA50">
        <v>22.07</v>
      </c>
      <c r="BB50">
        <v>49.66</v>
      </c>
      <c r="BC50">
        <v>10.09</v>
      </c>
    </row>
    <row r="51" spans="1:55">
      <c r="A51" t="s">
        <v>386</v>
      </c>
      <c r="G51" t="s">
        <v>93</v>
      </c>
      <c r="H51" s="73">
        <v>300.15999999999991</v>
      </c>
      <c r="I51" s="46">
        <v>186.64</v>
      </c>
      <c r="J51" s="46">
        <v>115.31</v>
      </c>
      <c r="K51" s="46">
        <v>115.17000000000002</v>
      </c>
      <c r="L51" s="46">
        <v>7.39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34.549999999999997</v>
      </c>
      <c r="Z51">
        <v>77.739999999999995</v>
      </c>
      <c r="AA51">
        <v>0</v>
      </c>
      <c r="AB51">
        <v>8.16</v>
      </c>
      <c r="AC51">
        <v>0</v>
      </c>
      <c r="AD51">
        <v>0</v>
      </c>
      <c r="AE51">
        <v>0.96</v>
      </c>
      <c r="AF51">
        <v>62.38</v>
      </c>
      <c r="AG51">
        <v>106.06</v>
      </c>
      <c r="AH51">
        <v>23.99</v>
      </c>
      <c r="AI51">
        <v>38.39</v>
      </c>
      <c r="AJ51">
        <v>0</v>
      </c>
      <c r="AK51">
        <v>62.57</v>
      </c>
      <c r="AL51">
        <v>15.84</v>
      </c>
      <c r="AM51">
        <v>99.33</v>
      </c>
      <c r="AN51">
        <v>0</v>
      </c>
      <c r="AO51">
        <v>47.98</v>
      </c>
      <c r="AP51">
        <v>19.47</v>
      </c>
      <c r="AQ51">
        <v>0</v>
      </c>
      <c r="AR51">
        <v>28.79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7.39</v>
      </c>
      <c r="AY51">
        <v>0</v>
      </c>
      <c r="AZ51">
        <v>9.25</v>
      </c>
      <c r="BA51">
        <v>22.07</v>
      </c>
      <c r="BB51">
        <v>49.66</v>
      </c>
      <c r="BC51">
        <v>10.09</v>
      </c>
    </row>
    <row r="52" spans="1:55">
      <c r="A52" t="s">
        <v>387</v>
      </c>
      <c r="G52" t="s">
        <v>94</v>
      </c>
      <c r="H52" s="73">
        <v>300.15999999999991</v>
      </c>
      <c r="I52" s="46">
        <v>186.64</v>
      </c>
      <c r="J52" s="46">
        <v>115.31</v>
      </c>
      <c r="K52" s="46">
        <v>115.17000000000002</v>
      </c>
      <c r="L52" s="46">
        <v>7.58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34.549999999999997</v>
      </c>
      <c r="Z52">
        <v>77.739999999999995</v>
      </c>
      <c r="AA52">
        <v>0</v>
      </c>
      <c r="AB52">
        <v>8.16</v>
      </c>
      <c r="AC52">
        <v>0</v>
      </c>
      <c r="AD52">
        <v>0</v>
      </c>
      <c r="AE52">
        <v>0.96</v>
      </c>
      <c r="AF52">
        <v>62.38</v>
      </c>
      <c r="AG52">
        <v>106.06</v>
      </c>
      <c r="AH52">
        <v>23.99</v>
      </c>
      <c r="AI52">
        <v>38.39</v>
      </c>
      <c r="AJ52">
        <v>0</v>
      </c>
      <c r="AK52">
        <v>62.57</v>
      </c>
      <c r="AL52">
        <v>15.84</v>
      </c>
      <c r="AM52">
        <v>99.33</v>
      </c>
      <c r="AN52">
        <v>0</v>
      </c>
      <c r="AO52">
        <v>47.98</v>
      </c>
      <c r="AP52">
        <v>19.47</v>
      </c>
      <c r="AQ52">
        <v>0</v>
      </c>
      <c r="AR52">
        <v>28.79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7.58</v>
      </c>
      <c r="AY52">
        <v>0</v>
      </c>
      <c r="AZ52">
        <v>9.25</v>
      </c>
      <c r="BA52">
        <v>22.07</v>
      </c>
      <c r="BB52">
        <v>49.66</v>
      </c>
      <c r="BC52">
        <v>10.09</v>
      </c>
    </row>
    <row r="53" spans="1:55">
      <c r="A53" t="s">
        <v>427</v>
      </c>
      <c r="G53" t="s">
        <v>95</v>
      </c>
      <c r="H53" s="73">
        <v>300.15999999999991</v>
      </c>
      <c r="I53" s="46">
        <v>186.64</v>
      </c>
      <c r="J53" s="46">
        <v>115.31</v>
      </c>
      <c r="K53" s="46">
        <v>115.17000000000002</v>
      </c>
      <c r="L53" s="46">
        <v>7.87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34.549999999999997</v>
      </c>
      <c r="Z53">
        <v>77.739999999999995</v>
      </c>
      <c r="AA53">
        <v>0</v>
      </c>
      <c r="AB53">
        <v>8.16</v>
      </c>
      <c r="AC53">
        <v>0</v>
      </c>
      <c r="AD53">
        <v>0</v>
      </c>
      <c r="AE53">
        <v>0.96</v>
      </c>
      <c r="AF53">
        <v>62.38</v>
      </c>
      <c r="AG53">
        <v>106.06</v>
      </c>
      <c r="AH53">
        <v>23.99</v>
      </c>
      <c r="AI53">
        <v>38.39</v>
      </c>
      <c r="AJ53">
        <v>0</v>
      </c>
      <c r="AK53">
        <v>62.57</v>
      </c>
      <c r="AL53">
        <v>15.84</v>
      </c>
      <c r="AM53">
        <v>99.33</v>
      </c>
      <c r="AN53">
        <v>0</v>
      </c>
      <c r="AO53">
        <v>47.98</v>
      </c>
      <c r="AP53">
        <v>19.47</v>
      </c>
      <c r="AQ53">
        <v>0</v>
      </c>
      <c r="AR53">
        <v>28.79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7.87</v>
      </c>
      <c r="AY53">
        <v>0</v>
      </c>
      <c r="AZ53">
        <v>9.25</v>
      </c>
      <c r="BA53">
        <v>22.07</v>
      </c>
      <c r="BB53">
        <v>49.66</v>
      </c>
      <c r="BC53">
        <v>10.09</v>
      </c>
    </row>
    <row r="54" spans="1:55">
      <c r="A54" t="s">
        <v>426</v>
      </c>
      <c r="G54" t="s">
        <v>96</v>
      </c>
      <c r="H54" s="73">
        <v>300.15999999999991</v>
      </c>
      <c r="I54" s="46">
        <v>186.64</v>
      </c>
      <c r="J54" s="46">
        <v>115.31</v>
      </c>
      <c r="K54" s="46">
        <v>115.17000000000002</v>
      </c>
      <c r="L54" s="46">
        <v>8.16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34.549999999999997</v>
      </c>
      <c r="Z54">
        <v>77.739999999999995</v>
      </c>
      <c r="AA54">
        <v>0</v>
      </c>
      <c r="AB54">
        <v>8.16</v>
      </c>
      <c r="AC54">
        <v>0</v>
      </c>
      <c r="AD54">
        <v>0</v>
      </c>
      <c r="AE54">
        <v>0.96</v>
      </c>
      <c r="AF54">
        <v>62.38</v>
      </c>
      <c r="AG54">
        <v>106.06</v>
      </c>
      <c r="AH54">
        <v>23.99</v>
      </c>
      <c r="AI54">
        <v>38.39</v>
      </c>
      <c r="AJ54">
        <v>0</v>
      </c>
      <c r="AK54">
        <v>62.57</v>
      </c>
      <c r="AL54">
        <v>15.84</v>
      </c>
      <c r="AM54">
        <v>99.33</v>
      </c>
      <c r="AN54">
        <v>0</v>
      </c>
      <c r="AO54">
        <v>47.98</v>
      </c>
      <c r="AP54">
        <v>19.47</v>
      </c>
      <c r="AQ54">
        <v>0</v>
      </c>
      <c r="AR54">
        <v>28.79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8.16</v>
      </c>
      <c r="AY54">
        <v>0</v>
      </c>
      <c r="AZ54">
        <v>9.25</v>
      </c>
      <c r="BA54">
        <v>22.07</v>
      </c>
      <c r="BB54">
        <v>49.66</v>
      </c>
      <c r="BC54">
        <v>10.09</v>
      </c>
    </row>
    <row r="55" spans="1:55">
      <c r="A55" t="s">
        <v>428</v>
      </c>
      <c r="G55" t="s">
        <v>97</v>
      </c>
      <c r="H55" s="73">
        <v>300.15999999999991</v>
      </c>
      <c r="I55" s="46">
        <v>186.64</v>
      </c>
      <c r="J55" s="46">
        <v>115.31</v>
      </c>
      <c r="K55" s="46">
        <v>115.17000000000002</v>
      </c>
      <c r="L55" s="46">
        <v>8.83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34.549999999999997</v>
      </c>
      <c r="Z55">
        <v>77.739999999999995</v>
      </c>
      <c r="AA55">
        <v>0</v>
      </c>
      <c r="AB55">
        <v>8.16</v>
      </c>
      <c r="AC55">
        <v>0</v>
      </c>
      <c r="AD55">
        <v>0</v>
      </c>
      <c r="AE55">
        <v>0.96</v>
      </c>
      <c r="AF55">
        <v>62.38</v>
      </c>
      <c r="AG55">
        <v>106.06</v>
      </c>
      <c r="AH55">
        <v>23.99</v>
      </c>
      <c r="AI55">
        <v>38.39</v>
      </c>
      <c r="AJ55">
        <v>0</v>
      </c>
      <c r="AK55">
        <v>62.57</v>
      </c>
      <c r="AL55">
        <v>15.84</v>
      </c>
      <c r="AM55">
        <v>99.33</v>
      </c>
      <c r="AN55">
        <v>0</v>
      </c>
      <c r="AO55">
        <v>47.98</v>
      </c>
      <c r="AP55">
        <v>19.47</v>
      </c>
      <c r="AQ55">
        <v>0</v>
      </c>
      <c r="AR55">
        <v>28.79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8.83</v>
      </c>
      <c r="AY55">
        <v>0</v>
      </c>
      <c r="AZ55">
        <v>9.25</v>
      </c>
      <c r="BA55">
        <v>22.07</v>
      </c>
      <c r="BB55">
        <v>49.66</v>
      </c>
      <c r="BC55">
        <v>10.09</v>
      </c>
    </row>
    <row r="56" spans="1:55">
      <c r="A56" t="s">
        <v>428</v>
      </c>
      <c r="G56" t="s">
        <v>98</v>
      </c>
      <c r="H56" s="73">
        <v>316.46999999999997</v>
      </c>
      <c r="I56" s="46">
        <v>186.64</v>
      </c>
      <c r="J56" s="46">
        <v>115.31</v>
      </c>
      <c r="K56" s="46">
        <v>115.17000000000002</v>
      </c>
      <c r="L56" s="46">
        <v>9.1199999999999992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34.549999999999997</v>
      </c>
      <c r="Z56">
        <v>77.739999999999995</v>
      </c>
      <c r="AA56">
        <v>0</v>
      </c>
      <c r="AB56">
        <v>8.16</v>
      </c>
      <c r="AC56">
        <v>0</v>
      </c>
      <c r="AD56">
        <v>0</v>
      </c>
      <c r="AE56">
        <v>0.96</v>
      </c>
      <c r="AF56">
        <v>62.38</v>
      </c>
      <c r="AG56">
        <v>106.06</v>
      </c>
      <c r="AH56">
        <v>23.99</v>
      </c>
      <c r="AI56">
        <v>38.39</v>
      </c>
      <c r="AJ56">
        <v>0</v>
      </c>
      <c r="AK56">
        <v>62.57</v>
      </c>
      <c r="AL56">
        <v>15.84</v>
      </c>
      <c r="AM56">
        <v>99.33</v>
      </c>
      <c r="AN56">
        <v>0</v>
      </c>
      <c r="AO56">
        <v>47.98</v>
      </c>
      <c r="AP56">
        <v>19.47</v>
      </c>
      <c r="AQ56">
        <v>0</v>
      </c>
      <c r="AR56">
        <v>28.79</v>
      </c>
      <c r="AS56">
        <v>0</v>
      </c>
      <c r="AT56">
        <v>16.309999999999999</v>
      </c>
      <c r="AU56">
        <v>0</v>
      </c>
      <c r="AV56">
        <v>0</v>
      </c>
      <c r="AW56">
        <v>0</v>
      </c>
      <c r="AX56">
        <v>9.1199999999999992</v>
      </c>
      <c r="AY56">
        <v>0</v>
      </c>
      <c r="AZ56">
        <v>9.25</v>
      </c>
      <c r="BA56">
        <v>22.07</v>
      </c>
      <c r="BB56">
        <v>49.66</v>
      </c>
      <c r="BC56">
        <v>10.09</v>
      </c>
    </row>
    <row r="57" spans="1:55">
      <c r="G57" t="s">
        <v>99</v>
      </c>
      <c r="H57" s="73">
        <v>342.38999999999993</v>
      </c>
      <c r="I57" s="46">
        <v>186.64</v>
      </c>
      <c r="J57" s="46">
        <v>115.31</v>
      </c>
      <c r="K57" s="46">
        <v>115.17000000000002</v>
      </c>
      <c r="L57" s="46">
        <v>8.64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34.549999999999997</v>
      </c>
      <c r="Z57">
        <v>77.739999999999995</v>
      </c>
      <c r="AA57">
        <v>0</v>
      </c>
      <c r="AB57">
        <v>8.16</v>
      </c>
      <c r="AC57">
        <v>0</v>
      </c>
      <c r="AD57">
        <v>0</v>
      </c>
      <c r="AE57">
        <v>0.96</v>
      </c>
      <c r="AF57">
        <v>62.38</v>
      </c>
      <c r="AG57">
        <v>106.06</v>
      </c>
      <c r="AH57">
        <v>23.99</v>
      </c>
      <c r="AI57">
        <v>38.39</v>
      </c>
      <c r="AJ57">
        <v>0</v>
      </c>
      <c r="AK57">
        <v>62.57</v>
      </c>
      <c r="AL57">
        <v>15.84</v>
      </c>
      <c r="AM57">
        <v>99.33</v>
      </c>
      <c r="AN57">
        <v>0</v>
      </c>
      <c r="AO57">
        <v>47.98</v>
      </c>
      <c r="AP57">
        <v>19.47</v>
      </c>
      <c r="AQ57">
        <v>0</v>
      </c>
      <c r="AR57">
        <v>28.79</v>
      </c>
      <c r="AS57">
        <v>0</v>
      </c>
      <c r="AT57">
        <v>42.23</v>
      </c>
      <c r="AU57">
        <v>0</v>
      </c>
      <c r="AV57">
        <v>0</v>
      </c>
      <c r="AW57">
        <v>0</v>
      </c>
      <c r="AX57">
        <v>8.64</v>
      </c>
      <c r="AY57">
        <v>0</v>
      </c>
      <c r="AZ57">
        <v>9.25</v>
      </c>
      <c r="BA57">
        <v>22.07</v>
      </c>
      <c r="BB57">
        <v>49.66</v>
      </c>
      <c r="BC57">
        <v>10.09</v>
      </c>
    </row>
    <row r="58" spans="1:55">
      <c r="G58" t="s">
        <v>100</v>
      </c>
      <c r="H58" s="73">
        <v>374.05999999999989</v>
      </c>
      <c r="I58" s="46">
        <v>186.64</v>
      </c>
      <c r="J58" s="46">
        <v>115.31</v>
      </c>
      <c r="K58" s="46">
        <v>52.79</v>
      </c>
      <c r="L58" s="46">
        <v>8.35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34.549999999999997</v>
      </c>
      <c r="Z58">
        <v>77.739999999999995</v>
      </c>
      <c r="AA58">
        <v>0</v>
      </c>
      <c r="AB58">
        <v>8.16</v>
      </c>
      <c r="AC58">
        <v>0</v>
      </c>
      <c r="AD58">
        <v>0</v>
      </c>
      <c r="AE58">
        <v>0.96</v>
      </c>
      <c r="AF58">
        <v>0</v>
      </c>
      <c r="AG58">
        <v>106.06</v>
      </c>
      <c r="AH58">
        <v>23.99</v>
      </c>
      <c r="AI58">
        <v>38.39</v>
      </c>
      <c r="AJ58">
        <v>0</v>
      </c>
      <c r="AK58">
        <v>62.57</v>
      </c>
      <c r="AL58">
        <v>15.84</v>
      </c>
      <c r="AM58">
        <v>99.33</v>
      </c>
      <c r="AN58">
        <v>0</v>
      </c>
      <c r="AO58">
        <v>47.98</v>
      </c>
      <c r="AP58">
        <v>19.47</v>
      </c>
      <c r="AQ58">
        <v>0</v>
      </c>
      <c r="AR58">
        <v>28.79</v>
      </c>
      <c r="AS58">
        <v>0</v>
      </c>
      <c r="AT58">
        <v>73.900000000000006</v>
      </c>
      <c r="AU58">
        <v>0</v>
      </c>
      <c r="AV58">
        <v>0</v>
      </c>
      <c r="AW58">
        <v>0</v>
      </c>
      <c r="AX58">
        <v>8.35</v>
      </c>
      <c r="AY58">
        <v>0</v>
      </c>
      <c r="AZ58">
        <v>9.25</v>
      </c>
      <c r="BA58">
        <v>22.07</v>
      </c>
      <c r="BB58">
        <v>49.66</v>
      </c>
      <c r="BC58">
        <v>10.09</v>
      </c>
    </row>
    <row r="59" spans="1:55">
      <c r="G59" t="s">
        <v>101</v>
      </c>
      <c r="H59" s="73">
        <v>398.38999999999993</v>
      </c>
      <c r="I59" s="46">
        <v>186.64</v>
      </c>
      <c r="J59" s="46">
        <v>115.41</v>
      </c>
      <c r="K59" s="46">
        <v>52.79</v>
      </c>
      <c r="L59" s="46">
        <v>7.98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9.31</v>
      </c>
      <c r="Y59">
        <v>34.549999999999997</v>
      </c>
      <c r="Z59">
        <v>77.739999999999995</v>
      </c>
      <c r="AA59">
        <v>0</v>
      </c>
      <c r="AB59">
        <v>8.16</v>
      </c>
      <c r="AC59">
        <v>32.630000000000003</v>
      </c>
      <c r="AD59">
        <v>0</v>
      </c>
      <c r="AE59">
        <v>0.96</v>
      </c>
      <c r="AF59">
        <v>0</v>
      </c>
      <c r="AG59">
        <v>106.06</v>
      </c>
      <c r="AH59">
        <v>23.99</v>
      </c>
      <c r="AI59">
        <v>38.39</v>
      </c>
      <c r="AJ59">
        <v>0</v>
      </c>
      <c r="AK59">
        <v>62.57</v>
      </c>
      <c r="AL59">
        <v>15.84</v>
      </c>
      <c r="AM59">
        <v>99.33</v>
      </c>
      <c r="AN59">
        <v>19.82</v>
      </c>
      <c r="AO59">
        <v>47.98</v>
      </c>
      <c r="AP59">
        <v>19.47</v>
      </c>
      <c r="AQ59">
        <v>0</v>
      </c>
      <c r="AR59">
        <v>28.79</v>
      </c>
      <c r="AS59">
        <v>0</v>
      </c>
      <c r="AT59">
        <v>36.47</v>
      </c>
      <c r="AU59">
        <v>0</v>
      </c>
      <c r="AV59">
        <v>0</v>
      </c>
      <c r="AW59">
        <v>0</v>
      </c>
      <c r="AX59">
        <v>7.98</v>
      </c>
      <c r="AY59">
        <v>0</v>
      </c>
      <c r="AZ59">
        <v>9.35</v>
      </c>
      <c r="BA59">
        <v>22.07</v>
      </c>
      <c r="BB59">
        <v>49.66</v>
      </c>
      <c r="BC59">
        <v>10.09</v>
      </c>
    </row>
    <row r="60" spans="1:55">
      <c r="G60" t="s">
        <v>102</v>
      </c>
      <c r="H60" s="73">
        <v>444.45</v>
      </c>
      <c r="I60" s="46">
        <v>186.64</v>
      </c>
      <c r="J60" s="46">
        <v>115.41</v>
      </c>
      <c r="K60" s="46">
        <v>52.79</v>
      </c>
      <c r="L60" s="46">
        <v>7.2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9.31</v>
      </c>
      <c r="Y60">
        <v>34.549999999999997</v>
      </c>
      <c r="Z60">
        <v>77.739999999999995</v>
      </c>
      <c r="AA60">
        <v>0</v>
      </c>
      <c r="AB60">
        <v>8.16</v>
      </c>
      <c r="AC60">
        <v>57.58</v>
      </c>
      <c r="AD60">
        <v>0</v>
      </c>
      <c r="AE60">
        <v>0.96</v>
      </c>
      <c r="AF60">
        <v>0</v>
      </c>
      <c r="AG60">
        <v>106.06</v>
      </c>
      <c r="AH60">
        <v>23.99</v>
      </c>
      <c r="AI60">
        <v>38.39</v>
      </c>
      <c r="AJ60">
        <v>0</v>
      </c>
      <c r="AK60">
        <v>62.57</v>
      </c>
      <c r="AL60">
        <v>15.84</v>
      </c>
      <c r="AM60">
        <v>99.33</v>
      </c>
      <c r="AN60">
        <v>19.82</v>
      </c>
      <c r="AO60">
        <v>47.98</v>
      </c>
      <c r="AP60">
        <v>19.47</v>
      </c>
      <c r="AQ60">
        <v>0</v>
      </c>
      <c r="AR60">
        <v>28.79</v>
      </c>
      <c r="AS60">
        <v>0</v>
      </c>
      <c r="AT60">
        <v>57.58</v>
      </c>
      <c r="AU60">
        <v>0</v>
      </c>
      <c r="AV60">
        <v>0</v>
      </c>
      <c r="AW60">
        <v>0</v>
      </c>
      <c r="AX60">
        <v>7.2</v>
      </c>
      <c r="AY60">
        <v>0</v>
      </c>
      <c r="AZ60">
        <v>9.35</v>
      </c>
      <c r="BA60">
        <v>22.07</v>
      </c>
      <c r="BB60">
        <v>49.66</v>
      </c>
      <c r="BC60">
        <v>10.09</v>
      </c>
    </row>
    <row r="61" spans="1:55">
      <c r="G61" t="s">
        <v>103</v>
      </c>
      <c r="H61" s="73">
        <v>474.2</v>
      </c>
      <c r="I61" s="46">
        <v>186.64</v>
      </c>
      <c r="J61" s="46">
        <v>115.41</v>
      </c>
      <c r="K61" s="46">
        <v>52.79</v>
      </c>
      <c r="L61" s="46">
        <v>6.91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9.31</v>
      </c>
      <c r="Y61">
        <v>34.549999999999997</v>
      </c>
      <c r="Z61">
        <v>77.739999999999995</v>
      </c>
      <c r="AA61">
        <v>0</v>
      </c>
      <c r="AB61">
        <v>8.16</v>
      </c>
      <c r="AC61">
        <v>57.58</v>
      </c>
      <c r="AD61">
        <v>0</v>
      </c>
      <c r="AE61">
        <v>0.96</v>
      </c>
      <c r="AF61">
        <v>0</v>
      </c>
      <c r="AG61">
        <v>106.06</v>
      </c>
      <c r="AH61">
        <v>23.99</v>
      </c>
      <c r="AI61">
        <v>38.39</v>
      </c>
      <c r="AJ61">
        <v>0</v>
      </c>
      <c r="AK61">
        <v>62.57</v>
      </c>
      <c r="AL61">
        <v>15.84</v>
      </c>
      <c r="AM61">
        <v>99.33</v>
      </c>
      <c r="AN61">
        <v>19.82</v>
      </c>
      <c r="AO61">
        <v>47.98</v>
      </c>
      <c r="AP61">
        <v>19.47</v>
      </c>
      <c r="AQ61">
        <v>0</v>
      </c>
      <c r="AR61">
        <v>28.79</v>
      </c>
      <c r="AS61">
        <v>0</v>
      </c>
      <c r="AT61">
        <v>87.33</v>
      </c>
      <c r="AU61">
        <v>0</v>
      </c>
      <c r="AV61">
        <v>0</v>
      </c>
      <c r="AW61">
        <v>0</v>
      </c>
      <c r="AX61">
        <v>6.91</v>
      </c>
      <c r="AY61">
        <v>0</v>
      </c>
      <c r="AZ61">
        <v>9.35</v>
      </c>
      <c r="BA61">
        <v>22.07</v>
      </c>
      <c r="BB61">
        <v>49.66</v>
      </c>
      <c r="BC61">
        <v>10.09</v>
      </c>
    </row>
    <row r="62" spans="1:55">
      <c r="G62" t="s">
        <v>104</v>
      </c>
      <c r="H62" s="73">
        <v>464.60999999999996</v>
      </c>
      <c r="I62" s="46">
        <v>186.64</v>
      </c>
      <c r="J62" s="46">
        <v>115.41</v>
      </c>
      <c r="K62" s="46">
        <v>52.79</v>
      </c>
      <c r="L62" s="46">
        <v>6.72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9.31</v>
      </c>
      <c r="Y62">
        <v>34.549999999999997</v>
      </c>
      <c r="Z62">
        <v>77.739999999999995</v>
      </c>
      <c r="AA62">
        <v>0</v>
      </c>
      <c r="AB62">
        <v>8.16</v>
      </c>
      <c r="AC62">
        <v>57.58</v>
      </c>
      <c r="AD62">
        <v>0</v>
      </c>
      <c r="AE62">
        <v>0.96</v>
      </c>
      <c r="AF62">
        <v>0</v>
      </c>
      <c r="AG62">
        <v>106.06</v>
      </c>
      <c r="AH62">
        <v>23.99</v>
      </c>
      <c r="AI62">
        <v>38.39</v>
      </c>
      <c r="AJ62">
        <v>0</v>
      </c>
      <c r="AK62">
        <v>62.57</v>
      </c>
      <c r="AL62">
        <v>15.84</v>
      </c>
      <c r="AM62">
        <v>99.33</v>
      </c>
      <c r="AN62">
        <v>19.82</v>
      </c>
      <c r="AO62">
        <v>47.98</v>
      </c>
      <c r="AP62">
        <v>19.47</v>
      </c>
      <c r="AQ62">
        <v>0</v>
      </c>
      <c r="AR62">
        <v>28.79</v>
      </c>
      <c r="AS62">
        <v>0</v>
      </c>
      <c r="AT62">
        <v>77.739999999999995</v>
      </c>
      <c r="AU62">
        <v>0</v>
      </c>
      <c r="AV62">
        <v>0</v>
      </c>
      <c r="AW62">
        <v>0</v>
      </c>
      <c r="AX62">
        <v>6.72</v>
      </c>
      <c r="AY62">
        <v>0</v>
      </c>
      <c r="AZ62">
        <v>9.35</v>
      </c>
      <c r="BA62">
        <v>22.07</v>
      </c>
      <c r="BB62">
        <v>49.66</v>
      </c>
      <c r="BC62">
        <v>10.09</v>
      </c>
    </row>
    <row r="63" spans="1:55">
      <c r="G63" t="s">
        <v>105</v>
      </c>
      <c r="H63" s="73">
        <v>494.25999999999993</v>
      </c>
      <c r="I63" s="46">
        <v>186.64</v>
      </c>
      <c r="J63" s="46">
        <v>115.49000000000001</v>
      </c>
      <c r="K63" s="46">
        <v>52.79</v>
      </c>
      <c r="L63" s="46">
        <v>5.76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9.31</v>
      </c>
      <c r="Y63">
        <v>34.549999999999997</v>
      </c>
      <c r="Z63">
        <v>77.739999999999995</v>
      </c>
      <c r="AA63">
        <v>0</v>
      </c>
      <c r="AB63">
        <v>8.16</v>
      </c>
      <c r="AC63">
        <v>45.11</v>
      </c>
      <c r="AD63">
        <v>0</v>
      </c>
      <c r="AE63">
        <v>0.86</v>
      </c>
      <c r="AF63">
        <v>0</v>
      </c>
      <c r="AG63">
        <v>106.06</v>
      </c>
      <c r="AH63">
        <v>23.99</v>
      </c>
      <c r="AI63">
        <v>38.39</v>
      </c>
      <c r="AJ63">
        <v>0</v>
      </c>
      <c r="AK63">
        <v>62.57</v>
      </c>
      <c r="AL63">
        <v>15.84</v>
      </c>
      <c r="AM63">
        <v>99.33</v>
      </c>
      <c r="AN63">
        <v>19.82</v>
      </c>
      <c r="AO63">
        <v>47.98</v>
      </c>
      <c r="AP63">
        <v>19.47</v>
      </c>
      <c r="AQ63">
        <v>0</v>
      </c>
      <c r="AR63">
        <v>28.79</v>
      </c>
      <c r="AS63">
        <v>0</v>
      </c>
      <c r="AT63">
        <v>119.96</v>
      </c>
      <c r="AU63">
        <v>0</v>
      </c>
      <c r="AV63">
        <v>0</v>
      </c>
      <c r="AW63">
        <v>0</v>
      </c>
      <c r="AX63">
        <v>5.76</v>
      </c>
      <c r="AY63">
        <v>0</v>
      </c>
      <c r="AZ63">
        <v>9.43</v>
      </c>
      <c r="BA63">
        <v>22.07</v>
      </c>
      <c r="BB63">
        <v>49.66</v>
      </c>
      <c r="BC63">
        <v>10.09</v>
      </c>
    </row>
    <row r="64" spans="1:55">
      <c r="G64" t="s">
        <v>106</v>
      </c>
      <c r="H64" s="73">
        <v>514.42000000000007</v>
      </c>
      <c r="I64" s="46">
        <v>186.64</v>
      </c>
      <c r="J64" s="46">
        <v>115.49000000000001</v>
      </c>
      <c r="K64" s="46">
        <v>52.79</v>
      </c>
      <c r="L64" s="46">
        <v>4.8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9.31</v>
      </c>
      <c r="Y64">
        <v>34.549999999999997</v>
      </c>
      <c r="Z64">
        <v>77.739999999999995</v>
      </c>
      <c r="AA64">
        <v>0</v>
      </c>
      <c r="AB64">
        <v>8.16</v>
      </c>
      <c r="AC64">
        <v>45.11</v>
      </c>
      <c r="AD64">
        <v>0</v>
      </c>
      <c r="AE64">
        <v>0.86</v>
      </c>
      <c r="AF64">
        <v>0</v>
      </c>
      <c r="AG64">
        <v>106.06</v>
      </c>
      <c r="AH64">
        <v>23.99</v>
      </c>
      <c r="AI64">
        <v>38.39</v>
      </c>
      <c r="AJ64">
        <v>0</v>
      </c>
      <c r="AK64">
        <v>62.57</v>
      </c>
      <c r="AL64">
        <v>15.84</v>
      </c>
      <c r="AM64">
        <v>99.33</v>
      </c>
      <c r="AN64">
        <v>19.82</v>
      </c>
      <c r="AO64">
        <v>47.98</v>
      </c>
      <c r="AP64">
        <v>19.47</v>
      </c>
      <c r="AQ64">
        <v>0</v>
      </c>
      <c r="AR64">
        <v>28.79</v>
      </c>
      <c r="AS64">
        <v>0</v>
      </c>
      <c r="AT64">
        <v>140.12</v>
      </c>
      <c r="AU64">
        <v>0</v>
      </c>
      <c r="AV64">
        <v>0</v>
      </c>
      <c r="AW64">
        <v>0</v>
      </c>
      <c r="AX64">
        <v>4.8</v>
      </c>
      <c r="AY64">
        <v>0</v>
      </c>
      <c r="AZ64">
        <v>9.43</v>
      </c>
      <c r="BA64">
        <v>22.07</v>
      </c>
      <c r="BB64">
        <v>49.66</v>
      </c>
      <c r="BC64">
        <v>10.09</v>
      </c>
    </row>
    <row r="65" spans="7:55">
      <c r="G65" t="s">
        <v>107</v>
      </c>
      <c r="H65" s="73">
        <v>538.41</v>
      </c>
      <c r="I65" s="46">
        <v>186.64</v>
      </c>
      <c r="J65" s="46">
        <v>115.49000000000001</v>
      </c>
      <c r="K65" s="46">
        <v>52.79</v>
      </c>
      <c r="L65" s="46">
        <v>4.62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9.31</v>
      </c>
      <c r="Y65">
        <v>34.549999999999997</v>
      </c>
      <c r="Z65">
        <v>77.739999999999995</v>
      </c>
      <c r="AA65">
        <v>0</v>
      </c>
      <c r="AB65">
        <v>8.16</v>
      </c>
      <c r="AC65">
        <v>45.11</v>
      </c>
      <c r="AD65">
        <v>0</v>
      </c>
      <c r="AE65">
        <v>0.86</v>
      </c>
      <c r="AF65">
        <v>0</v>
      </c>
      <c r="AG65">
        <v>106.06</v>
      </c>
      <c r="AH65">
        <v>23.99</v>
      </c>
      <c r="AI65">
        <v>38.39</v>
      </c>
      <c r="AJ65">
        <v>0</v>
      </c>
      <c r="AK65">
        <v>62.57</v>
      </c>
      <c r="AL65">
        <v>15.84</v>
      </c>
      <c r="AM65">
        <v>99.33</v>
      </c>
      <c r="AN65">
        <v>19.82</v>
      </c>
      <c r="AO65">
        <v>47.98</v>
      </c>
      <c r="AP65">
        <v>19.47</v>
      </c>
      <c r="AQ65">
        <v>0</v>
      </c>
      <c r="AR65">
        <v>28.79</v>
      </c>
      <c r="AS65">
        <v>20.149999999999999</v>
      </c>
      <c r="AT65">
        <v>143.96</v>
      </c>
      <c r="AU65">
        <v>0</v>
      </c>
      <c r="AV65">
        <v>0</v>
      </c>
      <c r="AW65">
        <v>0</v>
      </c>
      <c r="AX65">
        <v>4.62</v>
      </c>
      <c r="AY65">
        <v>0</v>
      </c>
      <c r="AZ65">
        <v>9.43</v>
      </c>
      <c r="BA65">
        <v>22.07</v>
      </c>
      <c r="BB65">
        <v>49.66</v>
      </c>
      <c r="BC65">
        <v>10.09</v>
      </c>
    </row>
    <row r="66" spans="7:55">
      <c r="G66" t="s">
        <v>108</v>
      </c>
      <c r="H66" s="73">
        <v>553.77</v>
      </c>
      <c r="I66" s="46">
        <v>186.64</v>
      </c>
      <c r="J66" s="46">
        <v>115.49000000000001</v>
      </c>
      <c r="K66" s="46">
        <v>52.79</v>
      </c>
      <c r="L66" s="46">
        <v>4.3499999999999996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9.31</v>
      </c>
      <c r="Y66">
        <v>34.549999999999997</v>
      </c>
      <c r="Z66">
        <v>77.739999999999995</v>
      </c>
      <c r="AA66">
        <v>0</v>
      </c>
      <c r="AB66">
        <v>8.16</v>
      </c>
      <c r="AC66">
        <v>45.11</v>
      </c>
      <c r="AD66">
        <v>0</v>
      </c>
      <c r="AE66">
        <v>0.86</v>
      </c>
      <c r="AF66">
        <v>0</v>
      </c>
      <c r="AG66">
        <v>106.06</v>
      </c>
      <c r="AH66">
        <v>23.99</v>
      </c>
      <c r="AI66">
        <v>38.39</v>
      </c>
      <c r="AJ66">
        <v>0</v>
      </c>
      <c r="AK66">
        <v>62.57</v>
      </c>
      <c r="AL66">
        <v>15.84</v>
      </c>
      <c r="AM66">
        <v>99.33</v>
      </c>
      <c r="AN66">
        <v>19.82</v>
      </c>
      <c r="AO66">
        <v>47.98</v>
      </c>
      <c r="AP66">
        <v>19.47</v>
      </c>
      <c r="AQ66">
        <v>0</v>
      </c>
      <c r="AR66">
        <v>28.79</v>
      </c>
      <c r="AS66">
        <v>35.51</v>
      </c>
      <c r="AT66">
        <v>143.96</v>
      </c>
      <c r="AU66">
        <v>0</v>
      </c>
      <c r="AV66">
        <v>0</v>
      </c>
      <c r="AW66">
        <v>0</v>
      </c>
      <c r="AX66">
        <v>4.3499999999999996</v>
      </c>
      <c r="AY66">
        <v>0</v>
      </c>
      <c r="AZ66">
        <v>9.43</v>
      </c>
      <c r="BA66">
        <v>22.07</v>
      </c>
      <c r="BB66">
        <v>49.66</v>
      </c>
      <c r="BC66">
        <v>10.09</v>
      </c>
    </row>
    <row r="67" spans="7:55">
      <c r="G67" t="s">
        <v>109</v>
      </c>
      <c r="H67" s="73">
        <v>571.94999999999993</v>
      </c>
      <c r="I67" s="46">
        <v>186.64</v>
      </c>
      <c r="J67" s="46">
        <v>115.59</v>
      </c>
      <c r="K67" s="46">
        <v>52.79</v>
      </c>
      <c r="L67" s="46">
        <v>4.22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9.31</v>
      </c>
      <c r="Y67">
        <v>34.549999999999997</v>
      </c>
      <c r="Z67">
        <v>77.739999999999995</v>
      </c>
      <c r="AA67">
        <v>0</v>
      </c>
      <c r="AB67">
        <v>8.16</v>
      </c>
      <c r="AC67">
        <v>48.94</v>
      </c>
      <c r="AD67">
        <v>0</v>
      </c>
      <c r="AE67">
        <v>0.82</v>
      </c>
      <c r="AF67">
        <v>0</v>
      </c>
      <c r="AG67">
        <v>106.06</v>
      </c>
      <c r="AH67">
        <v>23.99</v>
      </c>
      <c r="AI67">
        <v>38.39</v>
      </c>
      <c r="AJ67">
        <v>0</v>
      </c>
      <c r="AK67">
        <v>62.57</v>
      </c>
      <c r="AL67">
        <v>15.84</v>
      </c>
      <c r="AM67">
        <v>99.33</v>
      </c>
      <c r="AN67">
        <v>19.82</v>
      </c>
      <c r="AO67">
        <v>47.98</v>
      </c>
      <c r="AP67">
        <v>19.47</v>
      </c>
      <c r="AQ67">
        <v>0</v>
      </c>
      <c r="AR67">
        <v>28.79</v>
      </c>
      <c r="AS67">
        <v>49.9</v>
      </c>
      <c r="AT67">
        <v>143.96</v>
      </c>
      <c r="AU67">
        <v>0</v>
      </c>
      <c r="AV67">
        <v>0</v>
      </c>
      <c r="AW67">
        <v>0</v>
      </c>
      <c r="AX67">
        <v>4.22</v>
      </c>
      <c r="AY67">
        <v>0</v>
      </c>
      <c r="AZ67">
        <v>9.5299999999999994</v>
      </c>
      <c r="BA67">
        <v>22.07</v>
      </c>
      <c r="BB67">
        <v>49.66</v>
      </c>
      <c r="BC67">
        <v>10.09</v>
      </c>
    </row>
    <row r="68" spans="7:55">
      <c r="G68" t="s">
        <v>110</v>
      </c>
      <c r="H68" s="73">
        <v>605.54999999999995</v>
      </c>
      <c r="I68" s="46">
        <v>186.64</v>
      </c>
      <c r="J68" s="46">
        <v>115.59</v>
      </c>
      <c r="K68" s="46">
        <v>52.79</v>
      </c>
      <c r="L68" s="46">
        <v>4.03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9.31</v>
      </c>
      <c r="Y68">
        <v>34.549999999999997</v>
      </c>
      <c r="Z68">
        <v>77.739999999999995</v>
      </c>
      <c r="AA68">
        <v>0</v>
      </c>
      <c r="AB68">
        <v>8.16</v>
      </c>
      <c r="AC68">
        <v>57.58</v>
      </c>
      <c r="AD68">
        <v>0</v>
      </c>
      <c r="AE68">
        <v>0.82</v>
      </c>
      <c r="AF68">
        <v>0</v>
      </c>
      <c r="AG68">
        <v>106.06</v>
      </c>
      <c r="AH68">
        <v>23.99</v>
      </c>
      <c r="AI68">
        <v>38.39</v>
      </c>
      <c r="AJ68">
        <v>0</v>
      </c>
      <c r="AK68">
        <v>62.57</v>
      </c>
      <c r="AL68">
        <v>15.84</v>
      </c>
      <c r="AM68">
        <v>99.33</v>
      </c>
      <c r="AN68">
        <v>19.82</v>
      </c>
      <c r="AO68">
        <v>47.98</v>
      </c>
      <c r="AP68">
        <v>19.47</v>
      </c>
      <c r="AQ68">
        <v>0</v>
      </c>
      <c r="AR68">
        <v>28.79</v>
      </c>
      <c r="AS68">
        <v>74.86</v>
      </c>
      <c r="AT68">
        <v>143.96</v>
      </c>
      <c r="AU68">
        <v>0</v>
      </c>
      <c r="AV68">
        <v>0</v>
      </c>
      <c r="AW68">
        <v>0</v>
      </c>
      <c r="AX68">
        <v>4.03</v>
      </c>
      <c r="AY68">
        <v>0</v>
      </c>
      <c r="AZ68">
        <v>9.5299999999999994</v>
      </c>
      <c r="BA68">
        <v>22.07</v>
      </c>
      <c r="BB68">
        <v>49.66</v>
      </c>
      <c r="BC68">
        <v>10.09</v>
      </c>
    </row>
    <row r="69" spans="7:55">
      <c r="G69" t="s">
        <v>111</v>
      </c>
      <c r="H69" s="73">
        <v>631.45999999999992</v>
      </c>
      <c r="I69" s="46">
        <v>186.64</v>
      </c>
      <c r="J69" s="46">
        <v>115.59</v>
      </c>
      <c r="K69" s="46">
        <v>52.79</v>
      </c>
      <c r="L69" s="46">
        <v>3.67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9.31</v>
      </c>
      <c r="Y69">
        <v>34.549999999999997</v>
      </c>
      <c r="Z69">
        <v>77.739999999999995</v>
      </c>
      <c r="AA69">
        <v>0</v>
      </c>
      <c r="AB69">
        <v>8.16</v>
      </c>
      <c r="AC69">
        <v>57.58</v>
      </c>
      <c r="AD69">
        <v>0</v>
      </c>
      <c r="AE69">
        <v>0.82</v>
      </c>
      <c r="AF69">
        <v>0</v>
      </c>
      <c r="AG69">
        <v>106.06</v>
      </c>
      <c r="AH69">
        <v>23.99</v>
      </c>
      <c r="AI69">
        <v>38.39</v>
      </c>
      <c r="AJ69">
        <v>0</v>
      </c>
      <c r="AK69">
        <v>62.57</v>
      </c>
      <c r="AL69">
        <v>15.84</v>
      </c>
      <c r="AM69">
        <v>99.33</v>
      </c>
      <c r="AN69">
        <v>19.82</v>
      </c>
      <c r="AO69">
        <v>47.98</v>
      </c>
      <c r="AP69">
        <v>19.47</v>
      </c>
      <c r="AQ69">
        <v>0</v>
      </c>
      <c r="AR69">
        <v>28.79</v>
      </c>
      <c r="AS69">
        <v>100.77</v>
      </c>
      <c r="AT69">
        <v>143.96</v>
      </c>
      <c r="AU69">
        <v>0</v>
      </c>
      <c r="AV69">
        <v>0</v>
      </c>
      <c r="AW69">
        <v>0</v>
      </c>
      <c r="AX69">
        <v>3.67</v>
      </c>
      <c r="AY69">
        <v>0</v>
      </c>
      <c r="AZ69">
        <v>9.5299999999999994</v>
      </c>
      <c r="BA69">
        <v>22.07</v>
      </c>
      <c r="BB69">
        <v>49.66</v>
      </c>
      <c r="BC69">
        <v>10.09</v>
      </c>
    </row>
    <row r="70" spans="7:55">
      <c r="G70" t="s">
        <v>112</v>
      </c>
      <c r="H70" s="73">
        <v>666.01</v>
      </c>
      <c r="I70" s="46">
        <v>186.64</v>
      </c>
      <c r="J70" s="46">
        <v>115.59</v>
      </c>
      <c r="K70" s="46">
        <v>52.79</v>
      </c>
      <c r="L70" s="46">
        <v>2.85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9.31</v>
      </c>
      <c r="Y70">
        <v>34.549999999999997</v>
      </c>
      <c r="Z70">
        <v>77.739999999999995</v>
      </c>
      <c r="AA70">
        <v>0</v>
      </c>
      <c r="AB70">
        <v>8.16</v>
      </c>
      <c r="AC70">
        <v>57.58</v>
      </c>
      <c r="AD70">
        <v>0</v>
      </c>
      <c r="AE70">
        <v>0.82</v>
      </c>
      <c r="AF70">
        <v>0</v>
      </c>
      <c r="AG70">
        <v>106.06</v>
      </c>
      <c r="AH70">
        <v>23.99</v>
      </c>
      <c r="AI70">
        <v>38.39</v>
      </c>
      <c r="AJ70">
        <v>0</v>
      </c>
      <c r="AK70">
        <v>62.57</v>
      </c>
      <c r="AL70">
        <v>15.84</v>
      </c>
      <c r="AM70">
        <v>99.33</v>
      </c>
      <c r="AN70">
        <v>19.82</v>
      </c>
      <c r="AO70">
        <v>47.98</v>
      </c>
      <c r="AP70">
        <v>19.47</v>
      </c>
      <c r="AQ70">
        <v>0</v>
      </c>
      <c r="AR70">
        <v>28.79</v>
      </c>
      <c r="AS70">
        <v>135.32</v>
      </c>
      <c r="AT70">
        <v>143.96</v>
      </c>
      <c r="AU70">
        <v>0</v>
      </c>
      <c r="AV70">
        <v>0</v>
      </c>
      <c r="AW70">
        <v>0</v>
      </c>
      <c r="AX70">
        <v>2.85</v>
      </c>
      <c r="AY70">
        <v>0</v>
      </c>
      <c r="AZ70">
        <v>9.5299999999999994</v>
      </c>
      <c r="BA70">
        <v>22.07</v>
      </c>
      <c r="BB70">
        <v>49.66</v>
      </c>
      <c r="BC70">
        <v>10.09</v>
      </c>
    </row>
    <row r="71" spans="7:55">
      <c r="G71" t="s">
        <v>113</v>
      </c>
      <c r="H71" s="73">
        <v>692.88</v>
      </c>
      <c r="I71" s="46">
        <v>205.82999999999998</v>
      </c>
      <c r="J71" s="46">
        <v>115.77000000000001</v>
      </c>
      <c r="K71" s="46">
        <v>0</v>
      </c>
      <c r="L71" s="46">
        <v>2.2999999999999998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9.31</v>
      </c>
      <c r="Y71">
        <v>34.549999999999997</v>
      </c>
      <c r="Z71">
        <v>77.739999999999995</v>
      </c>
      <c r="AA71">
        <v>0</v>
      </c>
      <c r="AB71">
        <v>0</v>
      </c>
      <c r="AC71">
        <v>32.630000000000003</v>
      </c>
      <c r="AD71">
        <v>0</v>
      </c>
      <c r="AE71">
        <v>0.82</v>
      </c>
      <c r="AF71">
        <v>0</v>
      </c>
      <c r="AG71">
        <v>106.06</v>
      </c>
      <c r="AH71">
        <v>23.99</v>
      </c>
      <c r="AI71">
        <v>38.39</v>
      </c>
      <c r="AJ71">
        <v>0</v>
      </c>
      <c r="AK71">
        <v>62.57</v>
      </c>
      <c r="AL71">
        <v>0</v>
      </c>
      <c r="AM71">
        <v>99.33</v>
      </c>
      <c r="AN71">
        <v>19.82</v>
      </c>
      <c r="AO71">
        <v>47.98</v>
      </c>
      <c r="AP71">
        <v>19.47</v>
      </c>
      <c r="AQ71">
        <v>0</v>
      </c>
      <c r="AR71">
        <v>0</v>
      </c>
      <c r="AS71">
        <v>139.16</v>
      </c>
      <c r="AT71">
        <v>143.96</v>
      </c>
      <c r="AU71">
        <v>47.98</v>
      </c>
      <c r="AV71">
        <v>0</v>
      </c>
      <c r="AW71">
        <v>19.190000000000001</v>
      </c>
      <c r="AX71">
        <v>2.2999999999999998</v>
      </c>
      <c r="AY71">
        <v>0</v>
      </c>
      <c r="AZ71">
        <v>9.7100000000000009</v>
      </c>
      <c r="BA71">
        <v>22.07</v>
      </c>
      <c r="BB71">
        <v>49.66</v>
      </c>
      <c r="BC71">
        <v>10.09</v>
      </c>
    </row>
    <row r="72" spans="7:55">
      <c r="G72" t="s">
        <v>114</v>
      </c>
      <c r="H72" s="73">
        <v>724.55000000000007</v>
      </c>
      <c r="I72" s="46">
        <v>205.82999999999998</v>
      </c>
      <c r="J72" s="46">
        <v>115.77000000000001</v>
      </c>
      <c r="K72" s="46">
        <v>0</v>
      </c>
      <c r="L72" s="46">
        <v>1.55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9.31</v>
      </c>
      <c r="Y72">
        <v>34.549999999999997</v>
      </c>
      <c r="Z72">
        <v>77.739999999999995</v>
      </c>
      <c r="AA72">
        <v>0</v>
      </c>
      <c r="AB72">
        <v>0</v>
      </c>
      <c r="AC72">
        <v>32.630000000000003</v>
      </c>
      <c r="AD72">
        <v>0</v>
      </c>
      <c r="AE72">
        <v>0.82</v>
      </c>
      <c r="AF72">
        <v>0</v>
      </c>
      <c r="AG72">
        <v>106.06</v>
      </c>
      <c r="AH72">
        <v>23.99</v>
      </c>
      <c r="AI72">
        <v>38.39</v>
      </c>
      <c r="AJ72">
        <v>0</v>
      </c>
      <c r="AK72">
        <v>62.57</v>
      </c>
      <c r="AL72">
        <v>0</v>
      </c>
      <c r="AM72">
        <v>99.33</v>
      </c>
      <c r="AN72">
        <v>19.82</v>
      </c>
      <c r="AO72">
        <v>47.98</v>
      </c>
      <c r="AP72">
        <v>19.47</v>
      </c>
      <c r="AQ72">
        <v>0</v>
      </c>
      <c r="AR72">
        <v>0</v>
      </c>
      <c r="AS72">
        <v>170.83</v>
      </c>
      <c r="AT72">
        <v>143.96</v>
      </c>
      <c r="AU72">
        <v>47.98</v>
      </c>
      <c r="AV72">
        <v>0</v>
      </c>
      <c r="AW72">
        <v>19.190000000000001</v>
      </c>
      <c r="AX72">
        <v>1.55</v>
      </c>
      <c r="AY72">
        <v>0</v>
      </c>
      <c r="AZ72">
        <v>9.7100000000000009</v>
      </c>
      <c r="BA72">
        <v>22.07</v>
      </c>
      <c r="BB72">
        <v>49.66</v>
      </c>
      <c r="BC72">
        <v>10.09</v>
      </c>
    </row>
    <row r="73" spans="7:55">
      <c r="G73" t="s">
        <v>115</v>
      </c>
      <c r="H73" s="73">
        <v>755.26</v>
      </c>
      <c r="I73" s="46">
        <v>205.82999999999998</v>
      </c>
      <c r="J73" s="46">
        <v>115.77000000000001</v>
      </c>
      <c r="K73" s="46">
        <v>0</v>
      </c>
      <c r="L73" s="46">
        <v>0.91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9.31</v>
      </c>
      <c r="Y73">
        <v>34.549999999999997</v>
      </c>
      <c r="Z73">
        <v>77.739999999999995</v>
      </c>
      <c r="AA73">
        <v>0</v>
      </c>
      <c r="AB73">
        <v>0</v>
      </c>
      <c r="AC73">
        <v>32.630000000000003</v>
      </c>
      <c r="AD73">
        <v>0</v>
      </c>
      <c r="AE73">
        <v>0.82</v>
      </c>
      <c r="AF73">
        <v>0</v>
      </c>
      <c r="AG73">
        <v>106.06</v>
      </c>
      <c r="AH73">
        <v>23.99</v>
      </c>
      <c r="AI73">
        <v>38.39</v>
      </c>
      <c r="AJ73">
        <v>0</v>
      </c>
      <c r="AK73">
        <v>62.57</v>
      </c>
      <c r="AL73">
        <v>0</v>
      </c>
      <c r="AM73">
        <v>99.33</v>
      </c>
      <c r="AN73">
        <v>19.82</v>
      </c>
      <c r="AO73">
        <v>47.98</v>
      </c>
      <c r="AP73">
        <v>19.47</v>
      </c>
      <c r="AQ73">
        <v>0</v>
      </c>
      <c r="AR73">
        <v>0</v>
      </c>
      <c r="AS73">
        <v>201.54</v>
      </c>
      <c r="AT73">
        <v>143.96</v>
      </c>
      <c r="AU73">
        <v>47.98</v>
      </c>
      <c r="AV73">
        <v>0</v>
      </c>
      <c r="AW73">
        <v>19.190000000000001</v>
      </c>
      <c r="AX73">
        <v>0.91</v>
      </c>
      <c r="AY73">
        <v>0</v>
      </c>
      <c r="AZ73">
        <v>9.7100000000000009</v>
      </c>
      <c r="BA73">
        <v>22.07</v>
      </c>
      <c r="BB73">
        <v>49.66</v>
      </c>
      <c r="BC73">
        <v>10.09</v>
      </c>
    </row>
    <row r="74" spans="7:55">
      <c r="G74" t="s">
        <v>116</v>
      </c>
      <c r="H74" s="73">
        <v>763.89</v>
      </c>
      <c r="I74" s="46">
        <v>205.82999999999998</v>
      </c>
      <c r="J74" s="46">
        <v>115.77000000000001</v>
      </c>
      <c r="K74" s="46">
        <v>0</v>
      </c>
      <c r="L74" s="46">
        <v>0.42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9.31</v>
      </c>
      <c r="Y74">
        <v>34.549999999999997</v>
      </c>
      <c r="Z74">
        <v>77.739999999999995</v>
      </c>
      <c r="AA74">
        <v>0</v>
      </c>
      <c r="AB74">
        <v>0</v>
      </c>
      <c r="AC74">
        <v>32.630000000000003</v>
      </c>
      <c r="AD74">
        <v>0</v>
      </c>
      <c r="AE74">
        <v>0.82</v>
      </c>
      <c r="AF74">
        <v>0</v>
      </c>
      <c r="AG74">
        <v>106.06</v>
      </c>
      <c r="AH74">
        <v>23.99</v>
      </c>
      <c r="AI74">
        <v>38.39</v>
      </c>
      <c r="AJ74">
        <v>0</v>
      </c>
      <c r="AK74">
        <v>62.57</v>
      </c>
      <c r="AL74">
        <v>0</v>
      </c>
      <c r="AM74">
        <v>99.33</v>
      </c>
      <c r="AN74">
        <v>19.82</v>
      </c>
      <c r="AO74">
        <v>47.98</v>
      </c>
      <c r="AP74">
        <v>19.47</v>
      </c>
      <c r="AQ74">
        <v>0</v>
      </c>
      <c r="AR74">
        <v>0</v>
      </c>
      <c r="AS74">
        <v>210.17</v>
      </c>
      <c r="AT74">
        <v>143.96</v>
      </c>
      <c r="AU74">
        <v>47.98</v>
      </c>
      <c r="AV74">
        <v>0</v>
      </c>
      <c r="AW74">
        <v>19.190000000000001</v>
      </c>
      <c r="AX74">
        <v>0.42</v>
      </c>
      <c r="AY74">
        <v>0</v>
      </c>
      <c r="AZ74">
        <v>9.7100000000000009</v>
      </c>
      <c r="BA74">
        <v>22.07</v>
      </c>
      <c r="BB74">
        <v>49.66</v>
      </c>
      <c r="BC74">
        <v>10.09</v>
      </c>
    </row>
    <row r="75" spans="7:55">
      <c r="G75" t="s">
        <v>117</v>
      </c>
      <c r="H75" s="73">
        <v>792.68</v>
      </c>
      <c r="I75" s="46">
        <v>222.84999999999997</v>
      </c>
      <c r="J75" s="46">
        <v>115.95</v>
      </c>
      <c r="K75" s="46">
        <v>0</v>
      </c>
      <c r="L75" s="46">
        <v>0.21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9.31</v>
      </c>
      <c r="Y75">
        <v>34.549999999999997</v>
      </c>
      <c r="Z75">
        <v>77.739999999999995</v>
      </c>
      <c r="AA75">
        <v>47.98</v>
      </c>
      <c r="AB75">
        <v>0</v>
      </c>
      <c r="AC75">
        <v>32.630000000000003</v>
      </c>
      <c r="AD75">
        <v>36.21</v>
      </c>
      <c r="AE75">
        <v>0.82</v>
      </c>
      <c r="AF75">
        <v>0</v>
      </c>
      <c r="AG75">
        <v>106.06</v>
      </c>
      <c r="AH75">
        <v>0</v>
      </c>
      <c r="AI75">
        <v>38.39</v>
      </c>
      <c r="AJ75">
        <v>0</v>
      </c>
      <c r="AK75">
        <v>62.57</v>
      </c>
      <c r="AL75">
        <v>0</v>
      </c>
      <c r="AM75">
        <v>99.33</v>
      </c>
      <c r="AN75">
        <v>19.82</v>
      </c>
      <c r="AO75">
        <v>47.98</v>
      </c>
      <c r="AP75">
        <v>19.47</v>
      </c>
      <c r="AQ75">
        <v>0</v>
      </c>
      <c r="AR75">
        <v>0</v>
      </c>
      <c r="AS75">
        <v>178.5</v>
      </c>
      <c r="AT75">
        <v>103.65</v>
      </c>
      <c r="AU75">
        <v>124.76</v>
      </c>
      <c r="AV75">
        <v>0</v>
      </c>
      <c r="AW75">
        <v>0</v>
      </c>
      <c r="AX75">
        <v>0.21</v>
      </c>
      <c r="AY75">
        <v>0</v>
      </c>
      <c r="AZ75">
        <v>9.89</v>
      </c>
      <c r="BA75">
        <v>22.07</v>
      </c>
      <c r="BB75">
        <v>49.66</v>
      </c>
      <c r="BC75">
        <v>10.09</v>
      </c>
    </row>
    <row r="76" spans="7:55">
      <c r="G76" t="s">
        <v>118</v>
      </c>
      <c r="H76" s="73">
        <v>857.94</v>
      </c>
      <c r="I76" s="46">
        <v>222.84999999999997</v>
      </c>
      <c r="J76" s="46">
        <v>115.95</v>
      </c>
      <c r="K76" s="46">
        <v>0</v>
      </c>
      <c r="L76" s="46">
        <v>0.1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9.31</v>
      </c>
      <c r="Y76">
        <v>34.549999999999997</v>
      </c>
      <c r="Z76">
        <v>77.739999999999995</v>
      </c>
      <c r="AA76">
        <v>47.98</v>
      </c>
      <c r="AB76">
        <v>0</v>
      </c>
      <c r="AC76">
        <v>24.95</v>
      </c>
      <c r="AD76">
        <v>36.21</v>
      </c>
      <c r="AE76">
        <v>0.82</v>
      </c>
      <c r="AF76">
        <v>0</v>
      </c>
      <c r="AG76">
        <v>106.06</v>
      </c>
      <c r="AH76">
        <v>0</v>
      </c>
      <c r="AI76">
        <v>38.39</v>
      </c>
      <c r="AJ76">
        <v>0</v>
      </c>
      <c r="AK76">
        <v>62.57</v>
      </c>
      <c r="AL76">
        <v>0</v>
      </c>
      <c r="AM76">
        <v>99.33</v>
      </c>
      <c r="AN76">
        <v>19.82</v>
      </c>
      <c r="AO76">
        <v>47.98</v>
      </c>
      <c r="AP76">
        <v>19.47</v>
      </c>
      <c r="AQ76">
        <v>0</v>
      </c>
      <c r="AR76">
        <v>0</v>
      </c>
      <c r="AS76">
        <v>225.53</v>
      </c>
      <c r="AT76">
        <v>129.56</v>
      </c>
      <c r="AU76">
        <v>124.76</v>
      </c>
      <c r="AV76">
        <v>0</v>
      </c>
      <c r="AW76">
        <v>0</v>
      </c>
      <c r="AX76">
        <v>0.1</v>
      </c>
      <c r="AY76">
        <v>0</v>
      </c>
      <c r="AZ76">
        <v>9.89</v>
      </c>
      <c r="BA76">
        <v>22.07</v>
      </c>
      <c r="BB76">
        <v>49.66</v>
      </c>
      <c r="BC76">
        <v>10.09</v>
      </c>
    </row>
    <row r="77" spans="7:55">
      <c r="G77" t="s">
        <v>119</v>
      </c>
      <c r="H77" s="73">
        <v>889.61</v>
      </c>
      <c r="I77" s="46">
        <v>222.84999999999997</v>
      </c>
      <c r="J77" s="46">
        <v>115.95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9.31</v>
      </c>
      <c r="Y77">
        <v>34.549999999999997</v>
      </c>
      <c r="Z77">
        <v>77.739999999999995</v>
      </c>
      <c r="AA77">
        <v>47.98</v>
      </c>
      <c r="AB77">
        <v>0</v>
      </c>
      <c r="AC77">
        <v>24.95</v>
      </c>
      <c r="AD77">
        <v>36.21</v>
      </c>
      <c r="AE77">
        <v>0.82</v>
      </c>
      <c r="AF77">
        <v>0</v>
      </c>
      <c r="AG77">
        <v>106.06</v>
      </c>
      <c r="AH77">
        <v>0</v>
      </c>
      <c r="AI77">
        <v>38.39</v>
      </c>
      <c r="AJ77">
        <v>0</v>
      </c>
      <c r="AK77">
        <v>62.57</v>
      </c>
      <c r="AL77">
        <v>0</v>
      </c>
      <c r="AM77">
        <v>99.33</v>
      </c>
      <c r="AN77">
        <v>19.82</v>
      </c>
      <c r="AO77">
        <v>47.98</v>
      </c>
      <c r="AP77">
        <v>19.47</v>
      </c>
      <c r="AQ77">
        <v>0</v>
      </c>
      <c r="AR77">
        <v>0</v>
      </c>
      <c r="AS77">
        <v>242.8</v>
      </c>
      <c r="AT77">
        <v>143.96</v>
      </c>
      <c r="AU77">
        <v>124.76</v>
      </c>
      <c r="AV77">
        <v>0</v>
      </c>
      <c r="AW77">
        <v>0</v>
      </c>
      <c r="AX77">
        <v>0</v>
      </c>
      <c r="AY77">
        <v>0</v>
      </c>
      <c r="AZ77">
        <v>9.89</v>
      </c>
      <c r="BA77">
        <v>22.07</v>
      </c>
      <c r="BB77">
        <v>49.66</v>
      </c>
      <c r="BC77">
        <v>10.09</v>
      </c>
    </row>
    <row r="78" spans="7:55">
      <c r="G78" t="s">
        <v>120</v>
      </c>
      <c r="H78" s="73">
        <v>909.77</v>
      </c>
      <c r="I78" s="46">
        <v>222.84999999999997</v>
      </c>
      <c r="J78" s="46">
        <v>115.95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9.31</v>
      </c>
      <c r="Y78">
        <v>34.549999999999997</v>
      </c>
      <c r="Z78">
        <v>77.739999999999995</v>
      </c>
      <c r="AA78">
        <v>47.98</v>
      </c>
      <c r="AB78">
        <v>0</v>
      </c>
      <c r="AC78">
        <v>24.95</v>
      </c>
      <c r="AD78">
        <v>36.21</v>
      </c>
      <c r="AE78">
        <v>0.82</v>
      </c>
      <c r="AF78">
        <v>0</v>
      </c>
      <c r="AG78">
        <v>106.06</v>
      </c>
      <c r="AH78">
        <v>0</v>
      </c>
      <c r="AI78">
        <v>38.39</v>
      </c>
      <c r="AJ78">
        <v>0</v>
      </c>
      <c r="AK78">
        <v>62.57</v>
      </c>
      <c r="AL78">
        <v>0</v>
      </c>
      <c r="AM78">
        <v>99.33</v>
      </c>
      <c r="AN78">
        <v>19.82</v>
      </c>
      <c r="AO78">
        <v>47.98</v>
      </c>
      <c r="AP78">
        <v>19.47</v>
      </c>
      <c r="AQ78">
        <v>0</v>
      </c>
      <c r="AR78">
        <v>0</v>
      </c>
      <c r="AS78">
        <v>262.95999999999998</v>
      </c>
      <c r="AT78">
        <v>143.96</v>
      </c>
      <c r="AU78">
        <v>124.76</v>
      </c>
      <c r="AV78">
        <v>0</v>
      </c>
      <c r="AW78">
        <v>0</v>
      </c>
      <c r="AX78">
        <v>0</v>
      </c>
      <c r="AY78">
        <v>0</v>
      </c>
      <c r="AZ78">
        <v>9.89</v>
      </c>
      <c r="BA78">
        <v>22.07</v>
      </c>
      <c r="BB78">
        <v>49.66</v>
      </c>
      <c r="BC78">
        <v>10.09</v>
      </c>
    </row>
    <row r="79" spans="7:55">
      <c r="G79" t="s">
        <v>121</v>
      </c>
      <c r="H79" s="73">
        <v>909.76</v>
      </c>
      <c r="I79" s="46">
        <v>222.84999999999997</v>
      </c>
      <c r="J79" s="46">
        <v>115.95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9.31</v>
      </c>
      <c r="Y79">
        <v>34.549999999999997</v>
      </c>
      <c r="Z79">
        <v>77.739999999999995</v>
      </c>
      <c r="AA79">
        <v>47.98</v>
      </c>
      <c r="AB79">
        <v>0</v>
      </c>
      <c r="AC79">
        <v>26.87</v>
      </c>
      <c r="AD79">
        <v>36.21</v>
      </c>
      <c r="AE79">
        <v>0.82</v>
      </c>
      <c r="AF79">
        <v>0</v>
      </c>
      <c r="AG79">
        <v>106.06</v>
      </c>
      <c r="AH79">
        <v>0</v>
      </c>
      <c r="AI79">
        <v>38.39</v>
      </c>
      <c r="AJ79">
        <v>0</v>
      </c>
      <c r="AK79">
        <v>62.57</v>
      </c>
      <c r="AL79">
        <v>0</v>
      </c>
      <c r="AM79">
        <v>99.33</v>
      </c>
      <c r="AN79">
        <v>19.82</v>
      </c>
      <c r="AO79">
        <v>47.98</v>
      </c>
      <c r="AP79">
        <v>19.47</v>
      </c>
      <c r="AQ79">
        <v>0</v>
      </c>
      <c r="AR79">
        <v>0</v>
      </c>
      <c r="AS79">
        <v>261.04000000000002</v>
      </c>
      <c r="AT79">
        <v>119.96</v>
      </c>
      <c r="AU79">
        <v>124.76</v>
      </c>
      <c r="AV79">
        <v>0</v>
      </c>
      <c r="AW79">
        <v>0</v>
      </c>
      <c r="AX79">
        <v>0</v>
      </c>
      <c r="AY79">
        <v>23.99</v>
      </c>
      <c r="AZ79">
        <v>9.89</v>
      </c>
      <c r="BA79">
        <v>22.07</v>
      </c>
      <c r="BB79">
        <v>49.66</v>
      </c>
      <c r="BC79">
        <v>10.09</v>
      </c>
    </row>
    <row r="80" spans="7:55">
      <c r="G80" t="s">
        <v>122</v>
      </c>
      <c r="H80" s="73">
        <v>919.36</v>
      </c>
      <c r="I80" s="46">
        <v>222.84999999999997</v>
      </c>
      <c r="J80" s="46">
        <v>115.95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9.31</v>
      </c>
      <c r="Y80">
        <v>34.549999999999997</v>
      </c>
      <c r="Z80">
        <v>77.739999999999995</v>
      </c>
      <c r="AA80">
        <v>47.98</v>
      </c>
      <c r="AB80">
        <v>0</v>
      </c>
      <c r="AC80">
        <v>26.87</v>
      </c>
      <c r="AD80">
        <v>36.21</v>
      </c>
      <c r="AE80">
        <v>0.82</v>
      </c>
      <c r="AF80">
        <v>0</v>
      </c>
      <c r="AG80">
        <v>106.06</v>
      </c>
      <c r="AH80">
        <v>0</v>
      </c>
      <c r="AI80">
        <v>38.39</v>
      </c>
      <c r="AJ80">
        <v>0</v>
      </c>
      <c r="AK80">
        <v>62.57</v>
      </c>
      <c r="AL80">
        <v>0</v>
      </c>
      <c r="AM80">
        <v>99.33</v>
      </c>
      <c r="AN80">
        <v>19.82</v>
      </c>
      <c r="AO80">
        <v>47.98</v>
      </c>
      <c r="AP80">
        <v>19.47</v>
      </c>
      <c r="AQ80">
        <v>0</v>
      </c>
      <c r="AR80">
        <v>0</v>
      </c>
      <c r="AS80">
        <v>270.64</v>
      </c>
      <c r="AT80">
        <v>119.96</v>
      </c>
      <c r="AU80">
        <v>124.76</v>
      </c>
      <c r="AV80">
        <v>0</v>
      </c>
      <c r="AW80">
        <v>0</v>
      </c>
      <c r="AX80">
        <v>0</v>
      </c>
      <c r="AY80">
        <v>23.99</v>
      </c>
      <c r="AZ80">
        <v>9.89</v>
      </c>
      <c r="BA80">
        <v>22.07</v>
      </c>
      <c r="BB80">
        <v>49.66</v>
      </c>
      <c r="BC80">
        <v>10.09</v>
      </c>
    </row>
    <row r="81" spans="7:55">
      <c r="G81" t="s">
        <v>123</v>
      </c>
      <c r="H81" s="73">
        <v>939.5100000000001</v>
      </c>
      <c r="I81" s="46">
        <v>222.84999999999997</v>
      </c>
      <c r="J81" s="46">
        <v>115.95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9.31</v>
      </c>
      <c r="Y81">
        <v>34.549999999999997</v>
      </c>
      <c r="Z81">
        <v>77.739999999999995</v>
      </c>
      <c r="AA81">
        <v>47.98</v>
      </c>
      <c r="AB81">
        <v>0</v>
      </c>
      <c r="AC81">
        <v>26.87</v>
      </c>
      <c r="AD81">
        <v>36.21</v>
      </c>
      <c r="AE81">
        <v>0.82</v>
      </c>
      <c r="AF81">
        <v>0</v>
      </c>
      <c r="AG81">
        <v>106.06</v>
      </c>
      <c r="AH81">
        <v>0</v>
      </c>
      <c r="AI81">
        <v>38.39</v>
      </c>
      <c r="AJ81">
        <v>0</v>
      </c>
      <c r="AK81">
        <v>62.57</v>
      </c>
      <c r="AL81">
        <v>0</v>
      </c>
      <c r="AM81">
        <v>99.33</v>
      </c>
      <c r="AN81">
        <v>19.82</v>
      </c>
      <c r="AO81">
        <v>47.98</v>
      </c>
      <c r="AP81">
        <v>19.47</v>
      </c>
      <c r="AQ81">
        <v>0</v>
      </c>
      <c r="AR81">
        <v>0</v>
      </c>
      <c r="AS81">
        <v>287.91000000000003</v>
      </c>
      <c r="AT81">
        <v>122.84</v>
      </c>
      <c r="AU81">
        <v>124.76</v>
      </c>
      <c r="AV81">
        <v>0</v>
      </c>
      <c r="AW81">
        <v>0</v>
      </c>
      <c r="AX81">
        <v>0</v>
      </c>
      <c r="AY81">
        <v>23.99</v>
      </c>
      <c r="AZ81">
        <v>9.89</v>
      </c>
      <c r="BA81">
        <v>22.07</v>
      </c>
      <c r="BB81">
        <v>49.66</v>
      </c>
      <c r="BC81">
        <v>10.09</v>
      </c>
    </row>
    <row r="82" spans="7:55">
      <c r="G82" t="s">
        <v>124</v>
      </c>
      <c r="H82" s="73">
        <v>956.79000000000008</v>
      </c>
      <c r="I82" s="46">
        <v>222.84999999999997</v>
      </c>
      <c r="J82" s="46">
        <v>115.95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9.31</v>
      </c>
      <c r="Y82">
        <v>34.549999999999997</v>
      </c>
      <c r="Z82">
        <v>77.739999999999995</v>
      </c>
      <c r="AA82">
        <v>47.98</v>
      </c>
      <c r="AB82">
        <v>0</v>
      </c>
      <c r="AC82">
        <v>26.87</v>
      </c>
      <c r="AD82">
        <v>36.21</v>
      </c>
      <c r="AE82">
        <v>0.82</v>
      </c>
      <c r="AF82">
        <v>0</v>
      </c>
      <c r="AG82">
        <v>106.06</v>
      </c>
      <c r="AH82">
        <v>0</v>
      </c>
      <c r="AI82">
        <v>38.39</v>
      </c>
      <c r="AJ82">
        <v>0</v>
      </c>
      <c r="AK82">
        <v>62.57</v>
      </c>
      <c r="AL82">
        <v>0</v>
      </c>
      <c r="AM82">
        <v>99.33</v>
      </c>
      <c r="AN82">
        <v>19.82</v>
      </c>
      <c r="AO82">
        <v>47.98</v>
      </c>
      <c r="AP82">
        <v>19.47</v>
      </c>
      <c r="AQ82">
        <v>0</v>
      </c>
      <c r="AR82">
        <v>0</v>
      </c>
      <c r="AS82">
        <v>287.91000000000003</v>
      </c>
      <c r="AT82">
        <v>140.12</v>
      </c>
      <c r="AU82">
        <v>124.76</v>
      </c>
      <c r="AV82">
        <v>0</v>
      </c>
      <c r="AW82">
        <v>0</v>
      </c>
      <c r="AX82">
        <v>0</v>
      </c>
      <c r="AY82">
        <v>23.99</v>
      </c>
      <c r="AZ82">
        <v>9.89</v>
      </c>
      <c r="BA82">
        <v>22.07</v>
      </c>
      <c r="BB82">
        <v>49.66</v>
      </c>
      <c r="BC82">
        <v>10.09</v>
      </c>
    </row>
    <row r="83" spans="7:55">
      <c r="G83" t="s">
        <v>125</v>
      </c>
      <c r="H83" s="73">
        <v>963.45</v>
      </c>
      <c r="I83" s="46">
        <v>222.84999999999997</v>
      </c>
      <c r="J83" s="46">
        <v>115.95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9.31</v>
      </c>
      <c r="Y83">
        <v>34.549999999999997</v>
      </c>
      <c r="Z83">
        <v>77.739999999999995</v>
      </c>
      <c r="AA83">
        <v>47.98</v>
      </c>
      <c r="AB83">
        <v>0</v>
      </c>
      <c r="AC83">
        <v>26.87</v>
      </c>
      <c r="AD83">
        <v>36.21</v>
      </c>
      <c r="AE83">
        <v>0.77</v>
      </c>
      <c r="AF83">
        <v>0</v>
      </c>
      <c r="AG83">
        <v>106.06</v>
      </c>
      <c r="AH83">
        <v>0</v>
      </c>
      <c r="AI83">
        <v>38.39</v>
      </c>
      <c r="AJ83">
        <v>0</v>
      </c>
      <c r="AK83">
        <v>62.57</v>
      </c>
      <c r="AL83">
        <v>0</v>
      </c>
      <c r="AM83">
        <v>99.33</v>
      </c>
      <c r="AN83">
        <v>19.82</v>
      </c>
      <c r="AO83">
        <v>47.98</v>
      </c>
      <c r="AP83">
        <v>19.47</v>
      </c>
      <c r="AQ83">
        <v>0</v>
      </c>
      <c r="AR83">
        <v>0</v>
      </c>
      <c r="AS83">
        <v>287.91000000000003</v>
      </c>
      <c r="AT83">
        <v>146.83000000000001</v>
      </c>
      <c r="AU83">
        <v>124.76</v>
      </c>
      <c r="AV83">
        <v>0</v>
      </c>
      <c r="AW83">
        <v>0</v>
      </c>
      <c r="AX83">
        <v>0</v>
      </c>
      <c r="AY83">
        <v>23.99</v>
      </c>
      <c r="AZ83">
        <v>9.89</v>
      </c>
      <c r="BA83">
        <v>22.07</v>
      </c>
      <c r="BB83">
        <v>49.66</v>
      </c>
      <c r="BC83">
        <v>10.09</v>
      </c>
    </row>
    <row r="84" spans="7:55">
      <c r="G84" t="s">
        <v>126</v>
      </c>
      <c r="H84" s="73">
        <v>967.29</v>
      </c>
      <c r="I84" s="46">
        <v>222.84999999999997</v>
      </c>
      <c r="J84" s="46">
        <v>115.95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9.31</v>
      </c>
      <c r="Y84">
        <v>34.549999999999997</v>
      </c>
      <c r="Z84">
        <v>77.739999999999995</v>
      </c>
      <c r="AA84">
        <v>47.98</v>
      </c>
      <c r="AB84">
        <v>0</v>
      </c>
      <c r="AC84">
        <v>26.87</v>
      </c>
      <c r="AD84">
        <v>36.21</v>
      </c>
      <c r="AE84">
        <v>0.77</v>
      </c>
      <c r="AF84">
        <v>0</v>
      </c>
      <c r="AG84">
        <v>106.06</v>
      </c>
      <c r="AH84">
        <v>0</v>
      </c>
      <c r="AI84">
        <v>38.39</v>
      </c>
      <c r="AJ84">
        <v>0</v>
      </c>
      <c r="AK84">
        <v>62.57</v>
      </c>
      <c r="AL84">
        <v>0</v>
      </c>
      <c r="AM84">
        <v>99.33</v>
      </c>
      <c r="AN84">
        <v>19.82</v>
      </c>
      <c r="AO84">
        <v>47.98</v>
      </c>
      <c r="AP84">
        <v>19.47</v>
      </c>
      <c r="AQ84">
        <v>0</v>
      </c>
      <c r="AR84">
        <v>0</v>
      </c>
      <c r="AS84">
        <v>287.91000000000003</v>
      </c>
      <c r="AT84">
        <v>150.66999999999999</v>
      </c>
      <c r="AU84">
        <v>124.76</v>
      </c>
      <c r="AV84">
        <v>0</v>
      </c>
      <c r="AW84">
        <v>0</v>
      </c>
      <c r="AX84">
        <v>0</v>
      </c>
      <c r="AY84">
        <v>23.99</v>
      </c>
      <c r="AZ84">
        <v>9.89</v>
      </c>
      <c r="BA84">
        <v>22.07</v>
      </c>
      <c r="BB84">
        <v>49.66</v>
      </c>
      <c r="BC84">
        <v>10.09</v>
      </c>
    </row>
    <row r="85" spans="7:55">
      <c r="G85" t="s">
        <v>127</v>
      </c>
      <c r="H85" s="73">
        <v>992.25</v>
      </c>
      <c r="I85" s="46">
        <v>222.84999999999997</v>
      </c>
      <c r="J85" s="46">
        <v>115.95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9.31</v>
      </c>
      <c r="Y85">
        <v>34.549999999999997</v>
      </c>
      <c r="Z85">
        <v>77.739999999999995</v>
      </c>
      <c r="AA85">
        <v>47.98</v>
      </c>
      <c r="AB85">
        <v>0</v>
      </c>
      <c r="AC85">
        <v>26.87</v>
      </c>
      <c r="AD85">
        <v>36.21</v>
      </c>
      <c r="AE85">
        <v>0.77</v>
      </c>
      <c r="AF85">
        <v>0</v>
      </c>
      <c r="AG85">
        <v>106.06</v>
      </c>
      <c r="AH85">
        <v>0</v>
      </c>
      <c r="AI85">
        <v>38.39</v>
      </c>
      <c r="AJ85">
        <v>0</v>
      </c>
      <c r="AK85">
        <v>62.57</v>
      </c>
      <c r="AL85">
        <v>0</v>
      </c>
      <c r="AM85">
        <v>99.33</v>
      </c>
      <c r="AN85">
        <v>19.82</v>
      </c>
      <c r="AO85">
        <v>47.98</v>
      </c>
      <c r="AP85">
        <v>19.47</v>
      </c>
      <c r="AQ85">
        <v>0</v>
      </c>
      <c r="AR85">
        <v>0</v>
      </c>
      <c r="AS85">
        <v>287.91000000000003</v>
      </c>
      <c r="AT85">
        <v>175.63</v>
      </c>
      <c r="AU85">
        <v>124.76</v>
      </c>
      <c r="AV85">
        <v>0</v>
      </c>
      <c r="AW85">
        <v>0</v>
      </c>
      <c r="AX85">
        <v>0</v>
      </c>
      <c r="AY85">
        <v>23.99</v>
      </c>
      <c r="AZ85">
        <v>9.89</v>
      </c>
      <c r="BA85">
        <v>22.07</v>
      </c>
      <c r="BB85">
        <v>49.66</v>
      </c>
      <c r="BC85">
        <v>10.09</v>
      </c>
    </row>
    <row r="86" spans="7:55">
      <c r="G86" t="s">
        <v>128</v>
      </c>
      <c r="H86" s="73">
        <v>983.61</v>
      </c>
      <c r="I86" s="46">
        <v>222.84999999999997</v>
      </c>
      <c r="J86" s="46">
        <v>115.95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9.31</v>
      </c>
      <c r="Y86">
        <v>34.549999999999997</v>
      </c>
      <c r="Z86">
        <v>77.739999999999995</v>
      </c>
      <c r="AA86">
        <v>47.98</v>
      </c>
      <c r="AB86">
        <v>0</v>
      </c>
      <c r="AC86">
        <v>26.87</v>
      </c>
      <c r="AD86">
        <v>36.21</v>
      </c>
      <c r="AE86">
        <v>0.77</v>
      </c>
      <c r="AF86">
        <v>0</v>
      </c>
      <c r="AG86">
        <v>106.06</v>
      </c>
      <c r="AH86">
        <v>0</v>
      </c>
      <c r="AI86">
        <v>38.39</v>
      </c>
      <c r="AJ86">
        <v>0</v>
      </c>
      <c r="AK86">
        <v>62.57</v>
      </c>
      <c r="AL86">
        <v>0</v>
      </c>
      <c r="AM86">
        <v>99.33</v>
      </c>
      <c r="AN86">
        <v>19.82</v>
      </c>
      <c r="AO86">
        <v>47.98</v>
      </c>
      <c r="AP86">
        <v>19.47</v>
      </c>
      <c r="AQ86">
        <v>0</v>
      </c>
      <c r="AR86">
        <v>0</v>
      </c>
      <c r="AS86">
        <v>287.91000000000003</v>
      </c>
      <c r="AT86">
        <v>166.99</v>
      </c>
      <c r="AU86">
        <v>124.76</v>
      </c>
      <c r="AV86">
        <v>0</v>
      </c>
      <c r="AW86">
        <v>0</v>
      </c>
      <c r="AX86">
        <v>0</v>
      </c>
      <c r="AY86">
        <v>23.99</v>
      </c>
      <c r="AZ86">
        <v>9.89</v>
      </c>
      <c r="BA86">
        <v>22.07</v>
      </c>
      <c r="BB86">
        <v>49.66</v>
      </c>
      <c r="BC86">
        <v>10.09</v>
      </c>
    </row>
    <row r="87" spans="7:55">
      <c r="G87" t="s">
        <v>129</v>
      </c>
      <c r="H87" s="73">
        <v>983.61</v>
      </c>
      <c r="I87" s="46">
        <v>270.83</v>
      </c>
      <c r="J87" s="46">
        <v>115.86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9.31</v>
      </c>
      <c r="Y87">
        <v>34.549999999999997</v>
      </c>
      <c r="Z87">
        <v>77.739999999999995</v>
      </c>
      <c r="AA87">
        <v>47.98</v>
      </c>
      <c r="AB87">
        <v>0</v>
      </c>
      <c r="AC87">
        <v>26.87</v>
      </c>
      <c r="AD87">
        <v>36.21</v>
      </c>
      <c r="AE87">
        <v>0.77</v>
      </c>
      <c r="AF87">
        <v>0</v>
      </c>
      <c r="AG87">
        <v>106.06</v>
      </c>
      <c r="AH87">
        <v>0</v>
      </c>
      <c r="AI87">
        <v>38.39</v>
      </c>
      <c r="AJ87">
        <v>0</v>
      </c>
      <c r="AK87">
        <v>62.57</v>
      </c>
      <c r="AL87">
        <v>0</v>
      </c>
      <c r="AM87">
        <v>99.33</v>
      </c>
      <c r="AN87">
        <v>19.82</v>
      </c>
      <c r="AO87">
        <v>47.98</v>
      </c>
      <c r="AP87">
        <v>19.47</v>
      </c>
      <c r="AQ87">
        <v>0</v>
      </c>
      <c r="AR87">
        <v>0</v>
      </c>
      <c r="AS87">
        <v>287.91000000000003</v>
      </c>
      <c r="AT87">
        <v>166.99</v>
      </c>
      <c r="AU87">
        <v>124.76</v>
      </c>
      <c r="AV87">
        <v>28.79</v>
      </c>
      <c r="AW87">
        <v>19.190000000000001</v>
      </c>
      <c r="AX87">
        <v>0</v>
      </c>
      <c r="AY87">
        <v>23.99</v>
      </c>
      <c r="AZ87">
        <v>9.8000000000000007</v>
      </c>
      <c r="BA87">
        <v>22.07</v>
      </c>
      <c r="BB87">
        <v>49.66</v>
      </c>
      <c r="BC87">
        <v>10.09</v>
      </c>
    </row>
    <row r="88" spans="7:55">
      <c r="G88" t="s">
        <v>130</v>
      </c>
      <c r="H88" s="73">
        <v>1057.51</v>
      </c>
      <c r="I88" s="46">
        <v>270.83</v>
      </c>
      <c r="J88" s="46">
        <v>115.86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73.900000000000006</v>
      </c>
      <c r="X88">
        <v>9.31</v>
      </c>
      <c r="Y88">
        <v>34.549999999999997</v>
      </c>
      <c r="Z88">
        <v>77.739999999999995</v>
      </c>
      <c r="AA88">
        <v>47.98</v>
      </c>
      <c r="AB88">
        <v>0</v>
      </c>
      <c r="AC88">
        <v>26.87</v>
      </c>
      <c r="AD88">
        <v>36.21</v>
      </c>
      <c r="AE88">
        <v>0.77</v>
      </c>
      <c r="AF88">
        <v>0</v>
      </c>
      <c r="AG88">
        <v>106.06</v>
      </c>
      <c r="AH88">
        <v>0</v>
      </c>
      <c r="AI88">
        <v>38.39</v>
      </c>
      <c r="AJ88">
        <v>0</v>
      </c>
      <c r="AK88">
        <v>62.57</v>
      </c>
      <c r="AL88">
        <v>0</v>
      </c>
      <c r="AM88">
        <v>99.33</v>
      </c>
      <c r="AN88">
        <v>19.82</v>
      </c>
      <c r="AO88">
        <v>47.98</v>
      </c>
      <c r="AP88">
        <v>19.47</v>
      </c>
      <c r="AQ88">
        <v>0</v>
      </c>
      <c r="AR88">
        <v>0</v>
      </c>
      <c r="AS88">
        <v>287.91000000000003</v>
      </c>
      <c r="AT88">
        <v>166.99</v>
      </c>
      <c r="AU88">
        <v>124.76</v>
      </c>
      <c r="AV88">
        <v>28.79</v>
      </c>
      <c r="AW88">
        <v>19.190000000000001</v>
      </c>
      <c r="AX88">
        <v>0</v>
      </c>
      <c r="AY88">
        <v>23.99</v>
      </c>
      <c r="AZ88">
        <v>9.8000000000000007</v>
      </c>
      <c r="BA88">
        <v>22.07</v>
      </c>
      <c r="BB88">
        <v>49.66</v>
      </c>
      <c r="BC88">
        <v>10.09</v>
      </c>
    </row>
    <row r="89" spans="7:55">
      <c r="G89" t="s">
        <v>131</v>
      </c>
      <c r="H89" s="73">
        <v>1057.51</v>
      </c>
      <c r="I89" s="46">
        <v>270.83</v>
      </c>
      <c r="J89" s="46">
        <v>115.86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73.900000000000006</v>
      </c>
      <c r="X89">
        <v>9.31</v>
      </c>
      <c r="Y89">
        <v>34.549999999999997</v>
      </c>
      <c r="Z89">
        <v>77.739999999999995</v>
      </c>
      <c r="AA89">
        <v>47.98</v>
      </c>
      <c r="AB89">
        <v>0</v>
      </c>
      <c r="AC89">
        <v>26.87</v>
      </c>
      <c r="AD89">
        <v>36.21</v>
      </c>
      <c r="AE89">
        <v>0.77</v>
      </c>
      <c r="AF89">
        <v>0</v>
      </c>
      <c r="AG89">
        <v>106.06</v>
      </c>
      <c r="AH89">
        <v>0</v>
      </c>
      <c r="AI89">
        <v>38.39</v>
      </c>
      <c r="AJ89">
        <v>0</v>
      </c>
      <c r="AK89">
        <v>62.57</v>
      </c>
      <c r="AL89">
        <v>0</v>
      </c>
      <c r="AM89">
        <v>99.33</v>
      </c>
      <c r="AN89">
        <v>19.82</v>
      </c>
      <c r="AO89">
        <v>47.98</v>
      </c>
      <c r="AP89">
        <v>19.47</v>
      </c>
      <c r="AQ89">
        <v>0</v>
      </c>
      <c r="AR89">
        <v>0</v>
      </c>
      <c r="AS89">
        <v>287.91000000000003</v>
      </c>
      <c r="AT89">
        <v>166.99</v>
      </c>
      <c r="AU89">
        <v>124.76</v>
      </c>
      <c r="AV89">
        <v>28.79</v>
      </c>
      <c r="AW89">
        <v>19.190000000000001</v>
      </c>
      <c r="AX89">
        <v>0</v>
      </c>
      <c r="AY89">
        <v>23.99</v>
      </c>
      <c r="AZ89">
        <v>9.8000000000000007</v>
      </c>
      <c r="BA89">
        <v>22.07</v>
      </c>
      <c r="BB89">
        <v>49.66</v>
      </c>
      <c r="BC89">
        <v>10.09</v>
      </c>
    </row>
    <row r="90" spans="7:55">
      <c r="G90" t="s">
        <v>132</v>
      </c>
      <c r="H90" s="73">
        <v>1122.76</v>
      </c>
      <c r="I90" s="46">
        <v>270.83</v>
      </c>
      <c r="J90" s="46">
        <v>115.86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113.24</v>
      </c>
      <c r="X90">
        <v>9.31</v>
      </c>
      <c r="Y90">
        <v>34.549999999999997</v>
      </c>
      <c r="Z90">
        <v>77.739999999999995</v>
      </c>
      <c r="AA90">
        <v>47.98</v>
      </c>
      <c r="AB90">
        <v>0</v>
      </c>
      <c r="AC90">
        <v>26.87</v>
      </c>
      <c r="AD90">
        <v>36.21</v>
      </c>
      <c r="AE90">
        <v>0.77</v>
      </c>
      <c r="AF90">
        <v>0</v>
      </c>
      <c r="AG90">
        <v>106.06</v>
      </c>
      <c r="AH90">
        <v>0</v>
      </c>
      <c r="AI90">
        <v>38.39</v>
      </c>
      <c r="AJ90">
        <v>0</v>
      </c>
      <c r="AK90">
        <v>62.57</v>
      </c>
      <c r="AL90">
        <v>0</v>
      </c>
      <c r="AM90">
        <v>99.33</v>
      </c>
      <c r="AN90">
        <v>19.82</v>
      </c>
      <c r="AO90">
        <v>47.98</v>
      </c>
      <c r="AP90">
        <v>19.47</v>
      </c>
      <c r="AQ90">
        <v>0</v>
      </c>
      <c r="AR90">
        <v>0</v>
      </c>
      <c r="AS90">
        <v>287.91000000000003</v>
      </c>
      <c r="AT90">
        <v>192.9</v>
      </c>
      <c r="AU90">
        <v>124.76</v>
      </c>
      <c r="AV90">
        <v>28.79</v>
      </c>
      <c r="AW90">
        <v>19.190000000000001</v>
      </c>
      <c r="AX90">
        <v>0</v>
      </c>
      <c r="AY90">
        <v>23.99</v>
      </c>
      <c r="AZ90">
        <v>9.8000000000000007</v>
      </c>
      <c r="BA90">
        <v>22.07</v>
      </c>
      <c r="BB90">
        <v>49.66</v>
      </c>
      <c r="BC90">
        <v>10.09</v>
      </c>
    </row>
    <row r="91" spans="7:55">
      <c r="G91" t="s">
        <v>133</v>
      </c>
      <c r="H91" s="73">
        <v>1237.2900000000002</v>
      </c>
      <c r="I91" s="46">
        <v>321.20999999999998</v>
      </c>
      <c r="J91" s="46">
        <v>115.86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113.24</v>
      </c>
      <c r="X91">
        <v>9.31</v>
      </c>
      <c r="Y91">
        <v>34.549999999999997</v>
      </c>
      <c r="Z91">
        <v>77.739999999999995</v>
      </c>
      <c r="AA91">
        <v>47.98</v>
      </c>
      <c r="AB91">
        <v>0</v>
      </c>
      <c r="AC91">
        <v>26.87</v>
      </c>
      <c r="AD91">
        <v>36.21</v>
      </c>
      <c r="AE91">
        <v>0.77</v>
      </c>
      <c r="AF91">
        <v>0</v>
      </c>
      <c r="AG91">
        <v>106.06</v>
      </c>
      <c r="AH91">
        <v>0</v>
      </c>
      <c r="AI91">
        <v>38.39</v>
      </c>
      <c r="AJ91">
        <v>50.38</v>
      </c>
      <c r="AK91">
        <v>62.57</v>
      </c>
      <c r="AL91">
        <v>0</v>
      </c>
      <c r="AM91">
        <v>99.33</v>
      </c>
      <c r="AN91">
        <v>19.82</v>
      </c>
      <c r="AO91">
        <v>47.98</v>
      </c>
      <c r="AP91">
        <v>19.47</v>
      </c>
      <c r="AQ91">
        <v>117.56</v>
      </c>
      <c r="AR91">
        <v>0</v>
      </c>
      <c r="AS91">
        <v>287.91000000000003</v>
      </c>
      <c r="AT91">
        <v>192.9</v>
      </c>
      <c r="AU91">
        <v>124.76</v>
      </c>
      <c r="AV91">
        <v>28.79</v>
      </c>
      <c r="AW91">
        <v>19.190000000000001</v>
      </c>
      <c r="AX91">
        <v>0</v>
      </c>
      <c r="AY91">
        <v>23.99</v>
      </c>
      <c r="AZ91">
        <v>9.8000000000000007</v>
      </c>
      <c r="BA91">
        <v>22.07</v>
      </c>
      <c r="BB91">
        <v>49.66</v>
      </c>
      <c r="BC91">
        <v>7.06</v>
      </c>
    </row>
    <row r="92" spans="7:55">
      <c r="G92" t="s">
        <v>134</v>
      </c>
      <c r="H92" s="73">
        <v>1246.8900000000001</v>
      </c>
      <c r="I92" s="46">
        <v>321.20999999999998</v>
      </c>
      <c r="J92" s="46">
        <v>115.86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113.24</v>
      </c>
      <c r="X92">
        <v>9.31</v>
      </c>
      <c r="Y92">
        <v>34.549999999999997</v>
      </c>
      <c r="Z92">
        <v>77.739999999999995</v>
      </c>
      <c r="AA92">
        <v>47.98</v>
      </c>
      <c r="AB92">
        <v>0</v>
      </c>
      <c r="AC92">
        <v>36.47</v>
      </c>
      <c r="AD92">
        <v>36.21</v>
      </c>
      <c r="AE92">
        <v>0.77</v>
      </c>
      <c r="AF92">
        <v>0</v>
      </c>
      <c r="AG92">
        <v>106.06</v>
      </c>
      <c r="AH92">
        <v>0</v>
      </c>
      <c r="AI92">
        <v>38.39</v>
      </c>
      <c r="AJ92">
        <v>50.38</v>
      </c>
      <c r="AK92">
        <v>62.57</v>
      </c>
      <c r="AL92">
        <v>0</v>
      </c>
      <c r="AM92">
        <v>99.33</v>
      </c>
      <c r="AN92">
        <v>19.82</v>
      </c>
      <c r="AO92">
        <v>47.98</v>
      </c>
      <c r="AP92">
        <v>19.47</v>
      </c>
      <c r="AQ92">
        <v>117.56</v>
      </c>
      <c r="AR92">
        <v>0</v>
      </c>
      <c r="AS92">
        <v>287.91000000000003</v>
      </c>
      <c r="AT92">
        <v>192.9</v>
      </c>
      <c r="AU92">
        <v>124.76</v>
      </c>
      <c r="AV92">
        <v>28.79</v>
      </c>
      <c r="AW92">
        <v>19.190000000000001</v>
      </c>
      <c r="AX92">
        <v>0</v>
      </c>
      <c r="AY92">
        <v>23.99</v>
      </c>
      <c r="AZ92">
        <v>9.8000000000000007</v>
      </c>
      <c r="BA92">
        <v>22.07</v>
      </c>
      <c r="BB92">
        <v>49.66</v>
      </c>
      <c r="BC92">
        <v>7.06</v>
      </c>
    </row>
    <row r="93" spans="7:55">
      <c r="G93" t="s">
        <v>135</v>
      </c>
      <c r="H93" s="73">
        <v>1246.8900000000001</v>
      </c>
      <c r="I93" s="46">
        <v>321.20999999999998</v>
      </c>
      <c r="J93" s="46">
        <v>115.86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113.24</v>
      </c>
      <c r="X93">
        <v>9.31</v>
      </c>
      <c r="Y93">
        <v>34.549999999999997</v>
      </c>
      <c r="Z93">
        <v>77.739999999999995</v>
      </c>
      <c r="AA93">
        <v>47.98</v>
      </c>
      <c r="AB93">
        <v>0</v>
      </c>
      <c r="AC93">
        <v>36.47</v>
      </c>
      <c r="AD93">
        <v>36.21</v>
      </c>
      <c r="AE93">
        <v>0.77</v>
      </c>
      <c r="AF93">
        <v>0</v>
      </c>
      <c r="AG93">
        <v>106.06</v>
      </c>
      <c r="AH93">
        <v>0</v>
      </c>
      <c r="AI93">
        <v>38.39</v>
      </c>
      <c r="AJ93">
        <v>50.38</v>
      </c>
      <c r="AK93">
        <v>62.57</v>
      </c>
      <c r="AL93">
        <v>0</v>
      </c>
      <c r="AM93">
        <v>99.33</v>
      </c>
      <c r="AN93">
        <v>19.82</v>
      </c>
      <c r="AO93">
        <v>47.98</v>
      </c>
      <c r="AP93">
        <v>19.47</v>
      </c>
      <c r="AQ93">
        <v>117.56</v>
      </c>
      <c r="AR93">
        <v>0</v>
      </c>
      <c r="AS93">
        <v>287.91000000000003</v>
      </c>
      <c r="AT93">
        <v>192.9</v>
      </c>
      <c r="AU93">
        <v>124.76</v>
      </c>
      <c r="AV93">
        <v>28.79</v>
      </c>
      <c r="AW93">
        <v>19.190000000000001</v>
      </c>
      <c r="AX93">
        <v>0</v>
      </c>
      <c r="AY93">
        <v>23.99</v>
      </c>
      <c r="AZ93">
        <v>9.8000000000000007</v>
      </c>
      <c r="BA93">
        <v>22.07</v>
      </c>
      <c r="BB93">
        <v>49.66</v>
      </c>
      <c r="BC93">
        <v>7.06</v>
      </c>
    </row>
    <row r="94" spans="7:55">
      <c r="G94" t="s">
        <v>136</v>
      </c>
      <c r="H94" s="73">
        <v>1246.8900000000001</v>
      </c>
      <c r="I94" s="46">
        <v>321.20999999999998</v>
      </c>
      <c r="J94" s="46">
        <v>115.86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113.24</v>
      </c>
      <c r="X94">
        <v>9.31</v>
      </c>
      <c r="Y94">
        <v>34.549999999999997</v>
      </c>
      <c r="Z94">
        <v>77.739999999999995</v>
      </c>
      <c r="AA94">
        <v>47.98</v>
      </c>
      <c r="AB94">
        <v>0</v>
      </c>
      <c r="AC94">
        <v>36.47</v>
      </c>
      <c r="AD94">
        <v>36.21</v>
      </c>
      <c r="AE94">
        <v>0.77</v>
      </c>
      <c r="AF94">
        <v>0</v>
      </c>
      <c r="AG94">
        <v>106.06</v>
      </c>
      <c r="AH94">
        <v>0</v>
      </c>
      <c r="AI94">
        <v>38.39</v>
      </c>
      <c r="AJ94">
        <v>50.38</v>
      </c>
      <c r="AK94">
        <v>62.57</v>
      </c>
      <c r="AL94">
        <v>0</v>
      </c>
      <c r="AM94">
        <v>99.33</v>
      </c>
      <c r="AN94">
        <v>19.82</v>
      </c>
      <c r="AO94">
        <v>47.98</v>
      </c>
      <c r="AP94">
        <v>19.47</v>
      </c>
      <c r="AQ94">
        <v>117.56</v>
      </c>
      <c r="AR94">
        <v>0</v>
      </c>
      <c r="AS94">
        <v>287.91000000000003</v>
      </c>
      <c r="AT94">
        <v>192.9</v>
      </c>
      <c r="AU94">
        <v>124.76</v>
      </c>
      <c r="AV94">
        <v>28.79</v>
      </c>
      <c r="AW94">
        <v>19.190000000000001</v>
      </c>
      <c r="AX94">
        <v>0</v>
      </c>
      <c r="AY94">
        <v>23.99</v>
      </c>
      <c r="AZ94">
        <v>9.8000000000000007</v>
      </c>
      <c r="BA94">
        <v>22.07</v>
      </c>
      <c r="BB94">
        <v>49.66</v>
      </c>
      <c r="BC94">
        <v>7.06</v>
      </c>
    </row>
    <row r="95" spans="7:55">
      <c r="G95" t="s">
        <v>137</v>
      </c>
      <c r="H95" s="73">
        <v>1169.1200000000001</v>
      </c>
      <c r="I95" s="46">
        <v>321.20999999999998</v>
      </c>
      <c r="J95" s="46">
        <v>115.77000000000001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62.38</v>
      </c>
      <c r="X95">
        <v>9.31</v>
      </c>
      <c r="Y95">
        <v>34.549999999999997</v>
      </c>
      <c r="Z95">
        <v>77.739999999999995</v>
      </c>
      <c r="AA95">
        <v>47.98</v>
      </c>
      <c r="AB95">
        <v>0</v>
      </c>
      <c r="AC95">
        <v>36.47</v>
      </c>
      <c r="AD95">
        <v>36.21</v>
      </c>
      <c r="AE95">
        <v>0.77</v>
      </c>
      <c r="AF95">
        <v>0</v>
      </c>
      <c r="AG95">
        <v>106.06</v>
      </c>
      <c r="AH95">
        <v>0</v>
      </c>
      <c r="AI95">
        <v>38.39</v>
      </c>
      <c r="AJ95">
        <v>50.38</v>
      </c>
      <c r="AK95">
        <v>62.57</v>
      </c>
      <c r="AL95">
        <v>0</v>
      </c>
      <c r="AM95">
        <v>99.33</v>
      </c>
      <c r="AN95">
        <v>19.82</v>
      </c>
      <c r="AO95">
        <v>47.98</v>
      </c>
      <c r="AP95">
        <v>19.47</v>
      </c>
      <c r="AQ95">
        <v>117.56</v>
      </c>
      <c r="AR95">
        <v>0</v>
      </c>
      <c r="AS95">
        <v>287.91000000000003</v>
      </c>
      <c r="AT95">
        <v>166.99</v>
      </c>
      <c r="AU95">
        <v>124.76</v>
      </c>
      <c r="AV95">
        <v>28.79</v>
      </c>
      <c r="AW95">
        <v>19.190000000000001</v>
      </c>
      <c r="AX95">
        <v>0</v>
      </c>
      <c r="AY95">
        <v>23.99</v>
      </c>
      <c r="AZ95">
        <v>9.7100000000000009</v>
      </c>
      <c r="BA95">
        <v>22.07</v>
      </c>
      <c r="BB95">
        <v>49.66</v>
      </c>
      <c r="BC95">
        <v>6.06</v>
      </c>
    </row>
    <row r="96" spans="7:55">
      <c r="G96" t="s">
        <v>138</v>
      </c>
      <c r="H96" s="73">
        <v>1169.1200000000001</v>
      </c>
      <c r="I96" s="46">
        <v>321.20999999999998</v>
      </c>
      <c r="J96" s="46">
        <v>115.77000000000001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62.38</v>
      </c>
      <c r="X96">
        <v>9.31</v>
      </c>
      <c r="Y96">
        <v>34.549999999999997</v>
      </c>
      <c r="Z96">
        <v>77.739999999999995</v>
      </c>
      <c r="AA96">
        <v>47.98</v>
      </c>
      <c r="AB96">
        <v>0</v>
      </c>
      <c r="AC96">
        <v>36.47</v>
      </c>
      <c r="AD96">
        <v>36.21</v>
      </c>
      <c r="AE96">
        <v>0.77</v>
      </c>
      <c r="AF96">
        <v>0</v>
      </c>
      <c r="AG96">
        <v>106.06</v>
      </c>
      <c r="AH96">
        <v>0</v>
      </c>
      <c r="AI96">
        <v>38.39</v>
      </c>
      <c r="AJ96">
        <v>50.38</v>
      </c>
      <c r="AK96">
        <v>62.57</v>
      </c>
      <c r="AL96">
        <v>0</v>
      </c>
      <c r="AM96">
        <v>99.33</v>
      </c>
      <c r="AN96">
        <v>19.82</v>
      </c>
      <c r="AO96">
        <v>47.98</v>
      </c>
      <c r="AP96">
        <v>19.47</v>
      </c>
      <c r="AQ96">
        <v>117.56</v>
      </c>
      <c r="AR96">
        <v>0</v>
      </c>
      <c r="AS96">
        <v>287.91000000000003</v>
      </c>
      <c r="AT96">
        <v>166.99</v>
      </c>
      <c r="AU96">
        <v>124.76</v>
      </c>
      <c r="AV96">
        <v>28.79</v>
      </c>
      <c r="AW96">
        <v>19.190000000000001</v>
      </c>
      <c r="AX96">
        <v>0</v>
      </c>
      <c r="AY96">
        <v>23.99</v>
      </c>
      <c r="AZ96">
        <v>9.7100000000000009</v>
      </c>
      <c r="BA96">
        <v>22.07</v>
      </c>
      <c r="BB96">
        <v>49.66</v>
      </c>
      <c r="BC96">
        <v>6.06</v>
      </c>
    </row>
    <row r="97" spans="1:133">
      <c r="G97" t="s">
        <v>139</v>
      </c>
      <c r="H97" s="73">
        <v>1169.1200000000001</v>
      </c>
      <c r="I97" s="46">
        <v>321.20999999999998</v>
      </c>
      <c r="J97" s="46">
        <v>115.77000000000001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62.38</v>
      </c>
      <c r="X97">
        <v>9.31</v>
      </c>
      <c r="Y97">
        <v>34.549999999999997</v>
      </c>
      <c r="Z97">
        <v>77.739999999999995</v>
      </c>
      <c r="AA97">
        <v>47.98</v>
      </c>
      <c r="AB97">
        <v>0</v>
      </c>
      <c r="AC97">
        <v>36.47</v>
      </c>
      <c r="AD97">
        <v>36.21</v>
      </c>
      <c r="AE97">
        <v>0.77</v>
      </c>
      <c r="AF97">
        <v>0</v>
      </c>
      <c r="AG97">
        <v>106.06</v>
      </c>
      <c r="AH97">
        <v>0</v>
      </c>
      <c r="AI97">
        <v>38.39</v>
      </c>
      <c r="AJ97">
        <v>50.38</v>
      </c>
      <c r="AK97">
        <v>62.57</v>
      </c>
      <c r="AL97">
        <v>0</v>
      </c>
      <c r="AM97">
        <v>99.33</v>
      </c>
      <c r="AN97">
        <v>19.82</v>
      </c>
      <c r="AO97">
        <v>47.98</v>
      </c>
      <c r="AP97">
        <v>19.47</v>
      </c>
      <c r="AQ97">
        <v>117.56</v>
      </c>
      <c r="AR97">
        <v>0</v>
      </c>
      <c r="AS97">
        <v>287.91000000000003</v>
      </c>
      <c r="AT97">
        <v>166.99</v>
      </c>
      <c r="AU97">
        <v>124.76</v>
      </c>
      <c r="AV97">
        <v>28.79</v>
      </c>
      <c r="AW97">
        <v>19.190000000000001</v>
      </c>
      <c r="AX97">
        <v>0</v>
      </c>
      <c r="AY97">
        <v>23.99</v>
      </c>
      <c r="AZ97">
        <v>9.7100000000000009</v>
      </c>
      <c r="BA97">
        <v>22.07</v>
      </c>
      <c r="BB97">
        <v>49.66</v>
      </c>
      <c r="BC97">
        <v>6.06</v>
      </c>
    </row>
    <row r="98" spans="1:133">
      <c r="G98" t="s">
        <v>140</v>
      </c>
      <c r="H98" s="73">
        <v>1169.1200000000001</v>
      </c>
      <c r="I98" s="46">
        <v>321.20999999999998</v>
      </c>
      <c r="J98" s="46">
        <v>115.77000000000001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62.38</v>
      </c>
      <c r="X98">
        <v>9.31</v>
      </c>
      <c r="Y98">
        <v>34.549999999999997</v>
      </c>
      <c r="Z98">
        <v>77.739999999999995</v>
      </c>
      <c r="AA98">
        <v>47.98</v>
      </c>
      <c r="AB98">
        <v>0</v>
      </c>
      <c r="AC98">
        <v>36.47</v>
      </c>
      <c r="AD98">
        <v>36.21</v>
      </c>
      <c r="AE98">
        <v>0.77</v>
      </c>
      <c r="AF98">
        <v>0</v>
      </c>
      <c r="AG98">
        <v>106.06</v>
      </c>
      <c r="AH98">
        <v>0</v>
      </c>
      <c r="AI98">
        <v>38.39</v>
      </c>
      <c r="AJ98">
        <v>50.38</v>
      </c>
      <c r="AK98">
        <v>62.57</v>
      </c>
      <c r="AL98">
        <v>0</v>
      </c>
      <c r="AM98">
        <v>99.33</v>
      </c>
      <c r="AN98">
        <v>19.82</v>
      </c>
      <c r="AO98">
        <v>47.98</v>
      </c>
      <c r="AP98">
        <v>19.47</v>
      </c>
      <c r="AQ98">
        <v>117.56</v>
      </c>
      <c r="AR98">
        <v>0</v>
      </c>
      <c r="AS98">
        <v>287.91000000000003</v>
      </c>
      <c r="AT98">
        <v>166.99</v>
      </c>
      <c r="AU98">
        <v>124.76</v>
      </c>
      <c r="AV98">
        <v>28.79</v>
      </c>
      <c r="AW98">
        <v>19.190000000000001</v>
      </c>
      <c r="AX98">
        <v>0</v>
      </c>
      <c r="AY98">
        <v>23.99</v>
      </c>
      <c r="AZ98">
        <v>9.7100000000000009</v>
      </c>
      <c r="BA98">
        <v>22.07</v>
      </c>
      <c r="BB98">
        <v>49.66</v>
      </c>
      <c r="BC98">
        <v>6.06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15.822877500000009</v>
      </c>
      <c r="I99" s="69">
        <f t="shared" ref="I99:BU99" si="1">SUM(I3:I98)/4000</f>
        <v>5.4193999999999942</v>
      </c>
      <c r="J99" s="69">
        <f t="shared" si="1"/>
        <v>2.7760900000000039</v>
      </c>
      <c r="K99" s="69">
        <f t="shared" si="1"/>
        <v>1.2800450000000008</v>
      </c>
      <c r="L99" s="69">
        <f t="shared" si="1"/>
        <v>5.5564999999999989E-2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0.24087999999999998</v>
      </c>
      <c r="X99">
        <f t="shared" si="1"/>
        <v>9.3100000000000002E-2</v>
      </c>
      <c r="Y99">
        <f t="shared" si="1"/>
        <v>0.82920000000000116</v>
      </c>
      <c r="Z99">
        <f t="shared" si="1"/>
        <v>1.8657599999999963</v>
      </c>
      <c r="AA99">
        <f t="shared" si="1"/>
        <v>0.28788000000000002</v>
      </c>
      <c r="AB99">
        <f t="shared" si="1"/>
        <v>6.5279999999999991E-2</v>
      </c>
      <c r="AC99">
        <f t="shared" si="1"/>
        <v>0.55638249999999934</v>
      </c>
      <c r="AD99">
        <f t="shared" si="1"/>
        <v>0.32589000000000018</v>
      </c>
      <c r="AE99">
        <f t="shared" si="1"/>
        <v>1.9159999999999993E-2</v>
      </c>
      <c r="AF99">
        <f t="shared" si="1"/>
        <v>0.85772500000000107</v>
      </c>
      <c r="AG99">
        <f t="shared" si="1"/>
        <v>2.545440000000001</v>
      </c>
      <c r="AH99">
        <f t="shared" si="1"/>
        <v>0.43182000000000009</v>
      </c>
      <c r="AI99">
        <f t="shared" si="1"/>
        <v>0.92135999999999918</v>
      </c>
      <c r="AJ99">
        <f t="shared" si="1"/>
        <v>0.40304000000000029</v>
      </c>
      <c r="AK99">
        <f t="shared" si="1"/>
        <v>1.501679999999999</v>
      </c>
      <c r="AL99">
        <f t="shared" si="1"/>
        <v>0.12671999999999992</v>
      </c>
      <c r="AM99">
        <f t="shared" si="1"/>
        <v>2.3839199999999989</v>
      </c>
      <c r="AN99">
        <f t="shared" si="1"/>
        <v>0.19820000000000015</v>
      </c>
      <c r="AO99">
        <f t="shared" si="1"/>
        <v>1.151519999999999</v>
      </c>
      <c r="AP99">
        <f t="shared" si="1"/>
        <v>0.46728000000000053</v>
      </c>
      <c r="AQ99">
        <f t="shared" si="1"/>
        <v>0.94047999999999965</v>
      </c>
      <c r="AR99">
        <f t="shared" si="1"/>
        <v>0.23031999999999991</v>
      </c>
      <c r="AS99">
        <f t="shared" si="1"/>
        <v>2.9484399999999997</v>
      </c>
      <c r="AT99">
        <f t="shared" si="1"/>
        <v>2.3947349999999994</v>
      </c>
      <c r="AU99">
        <f t="shared" si="1"/>
        <v>1.0460600000000009</v>
      </c>
      <c r="AV99">
        <f t="shared" si="1"/>
        <v>0.11516000000000003</v>
      </c>
      <c r="AW99">
        <f t="shared" si="1"/>
        <v>9.5950000000000008E-2</v>
      </c>
      <c r="AX99">
        <f t="shared" si="1"/>
        <v>5.5564999999999989E-2</v>
      </c>
      <c r="AY99">
        <f t="shared" si="1"/>
        <v>0.11995000000000003</v>
      </c>
      <c r="AZ99">
        <f t="shared" si="1"/>
        <v>0.23064999999999991</v>
      </c>
      <c r="BA99">
        <f t="shared" si="1"/>
        <v>0.52967999999999971</v>
      </c>
      <c r="BB99">
        <f t="shared" si="1"/>
        <v>1.1918399999999982</v>
      </c>
      <c r="BC99">
        <f t="shared" si="1"/>
        <v>0.18290999999999988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45191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45191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552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38.39</v>
      </c>
      <c r="K3" s="53">
        <v>0</v>
      </c>
      <c r="L3" s="53">
        <v>2.59</v>
      </c>
      <c r="M3" s="72">
        <v>0</v>
      </c>
      <c r="N3" s="71">
        <v>-48</v>
      </c>
      <c r="O3" s="53">
        <v>-45</v>
      </c>
      <c r="P3" s="53">
        <v>0</v>
      </c>
      <c r="Q3" s="53">
        <v>0</v>
      </c>
      <c r="R3" s="53">
        <v>0</v>
      </c>
      <c r="S3" s="72">
        <v>0</v>
      </c>
      <c r="T3" t="s">
        <v>552</v>
      </c>
      <c r="U3" s="73">
        <v>-93</v>
      </c>
      <c r="V3" s="74">
        <v>40.98</v>
      </c>
      <c r="W3">
        <v>-48</v>
      </c>
      <c r="X3">
        <v>-45</v>
      </c>
      <c r="Y3">
        <v>0</v>
      </c>
      <c r="Z3">
        <v>2.59</v>
      </c>
      <c r="AA3">
        <v>0</v>
      </c>
      <c r="AB3">
        <v>0</v>
      </c>
      <c r="AC3">
        <v>38.39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38.39</v>
      </c>
      <c r="K4" s="46">
        <v>0</v>
      </c>
      <c r="L4" s="46">
        <v>2.2999999999999998</v>
      </c>
      <c r="M4" s="74">
        <v>0</v>
      </c>
      <c r="N4" s="73">
        <v>-47</v>
      </c>
      <c r="O4" s="46">
        <v>-45</v>
      </c>
      <c r="P4" s="46">
        <v>0</v>
      </c>
      <c r="Q4" s="46">
        <v>0</v>
      </c>
      <c r="R4" s="46">
        <v>0</v>
      </c>
      <c r="S4" s="74">
        <v>0</v>
      </c>
      <c r="U4" s="73">
        <v>-92</v>
      </c>
      <c r="V4" s="74">
        <v>40.69</v>
      </c>
      <c r="W4">
        <v>-47</v>
      </c>
      <c r="X4">
        <v>-45</v>
      </c>
      <c r="Y4">
        <v>0</v>
      </c>
      <c r="Z4">
        <v>2.2999999999999998</v>
      </c>
      <c r="AA4">
        <v>0</v>
      </c>
      <c r="AB4">
        <v>0</v>
      </c>
      <c r="AC4">
        <v>38.39</v>
      </c>
    </row>
    <row r="5" spans="1:29">
      <c r="G5" t="s">
        <v>47</v>
      </c>
      <c r="H5" s="73">
        <v>0</v>
      </c>
      <c r="I5" s="46">
        <v>0</v>
      </c>
      <c r="J5" s="46">
        <v>9.59</v>
      </c>
      <c r="K5" s="46">
        <v>0</v>
      </c>
      <c r="L5" s="46">
        <v>2.21</v>
      </c>
      <c r="M5" s="74">
        <v>0</v>
      </c>
      <c r="N5" s="73">
        <v>-32</v>
      </c>
      <c r="O5" s="46">
        <v>-43</v>
      </c>
      <c r="P5" s="46">
        <v>0</v>
      </c>
      <c r="Q5" s="46">
        <v>0</v>
      </c>
      <c r="R5" s="46">
        <v>0</v>
      </c>
      <c r="S5" s="74">
        <v>0</v>
      </c>
      <c r="U5" s="73">
        <v>-75</v>
      </c>
      <c r="V5" s="74">
        <v>11.8</v>
      </c>
      <c r="W5">
        <v>-32</v>
      </c>
      <c r="X5">
        <v>-43</v>
      </c>
      <c r="Y5">
        <v>0</v>
      </c>
      <c r="Z5">
        <v>2.21</v>
      </c>
      <c r="AA5">
        <v>0</v>
      </c>
      <c r="AB5">
        <v>0</v>
      </c>
      <c r="AC5">
        <v>9.59</v>
      </c>
    </row>
    <row r="6" spans="1:29">
      <c r="G6" t="s">
        <v>48</v>
      </c>
      <c r="H6" s="73">
        <v>0</v>
      </c>
      <c r="I6" s="46">
        <v>0</v>
      </c>
      <c r="J6" s="46">
        <v>9.6</v>
      </c>
      <c r="K6" s="46">
        <v>0</v>
      </c>
      <c r="L6" s="46">
        <v>1.92</v>
      </c>
      <c r="M6" s="74">
        <v>0</v>
      </c>
      <c r="N6" s="73">
        <v>-35</v>
      </c>
      <c r="O6" s="46">
        <v>-43</v>
      </c>
      <c r="P6" s="46">
        <v>0</v>
      </c>
      <c r="Q6" s="46">
        <v>0</v>
      </c>
      <c r="R6" s="46">
        <v>0</v>
      </c>
      <c r="S6" s="74">
        <v>0</v>
      </c>
      <c r="U6" s="73">
        <v>-78</v>
      </c>
      <c r="V6" s="74">
        <v>11.52</v>
      </c>
      <c r="W6">
        <v>-35</v>
      </c>
      <c r="X6">
        <v>-43</v>
      </c>
      <c r="Y6">
        <v>0</v>
      </c>
      <c r="Z6">
        <v>1.92</v>
      </c>
      <c r="AA6">
        <v>0</v>
      </c>
      <c r="AB6">
        <v>0</v>
      </c>
      <c r="AC6">
        <v>9.6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1.92</v>
      </c>
      <c r="M7" s="74">
        <v>0</v>
      </c>
      <c r="N7" s="73">
        <v>0</v>
      </c>
      <c r="O7" s="46">
        <v>-35</v>
      </c>
      <c r="P7" s="46">
        <v>0</v>
      </c>
      <c r="Q7" s="46">
        <v>0</v>
      </c>
      <c r="R7" s="46">
        <v>0</v>
      </c>
      <c r="S7" s="74">
        <v>0</v>
      </c>
      <c r="U7" s="73">
        <v>-35</v>
      </c>
      <c r="V7" s="74">
        <v>1.92</v>
      </c>
      <c r="W7">
        <v>0</v>
      </c>
      <c r="X7">
        <v>-35</v>
      </c>
      <c r="Y7">
        <v>0</v>
      </c>
      <c r="Z7">
        <v>1.92</v>
      </c>
      <c r="AA7">
        <v>0</v>
      </c>
      <c r="AB7">
        <v>0</v>
      </c>
      <c r="AC7">
        <v>0</v>
      </c>
    </row>
    <row r="8" spans="1:29">
      <c r="G8" t="s">
        <v>50</v>
      </c>
      <c r="H8" s="73">
        <v>12.47</v>
      </c>
      <c r="I8" s="46">
        <v>0</v>
      </c>
      <c r="J8" s="46">
        <v>0</v>
      </c>
      <c r="K8" s="46">
        <v>0</v>
      </c>
      <c r="L8" s="46">
        <v>1.73</v>
      </c>
      <c r="M8" s="74">
        <v>0</v>
      </c>
      <c r="N8" s="73">
        <v>0</v>
      </c>
      <c r="O8" s="46">
        <v>-50</v>
      </c>
      <c r="P8" s="46">
        <v>0</v>
      </c>
      <c r="Q8" s="46">
        <v>0</v>
      </c>
      <c r="R8" s="46">
        <v>0</v>
      </c>
      <c r="S8" s="74">
        <v>0</v>
      </c>
      <c r="U8" s="73">
        <v>-50</v>
      </c>
      <c r="V8" s="74">
        <v>14.2</v>
      </c>
      <c r="W8">
        <v>12.47</v>
      </c>
      <c r="X8">
        <v>-50</v>
      </c>
      <c r="Y8">
        <v>0</v>
      </c>
      <c r="Z8">
        <v>1.73</v>
      </c>
      <c r="AA8">
        <v>0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1.34</v>
      </c>
      <c r="M9" s="74">
        <v>0</v>
      </c>
      <c r="N9" s="73">
        <v>0</v>
      </c>
      <c r="O9" s="46">
        <v>0</v>
      </c>
      <c r="P9" s="46">
        <v>-20</v>
      </c>
      <c r="Q9" s="46">
        <v>0</v>
      </c>
      <c r="R9" s="46">
        <v>0</v>
      </c>
      <c r="S9" s="74">
        <v>0</v>
      </c>
      <c r="U9" s="73">
        <v>-20</v>
      </c>
      <c r="V9" s="74">
        <v>1.34</v>
      </c>
      <c r="W9">
        <v>0</v>
      </c>
      <c r="X9">
        <v>0</v>
      </c>
      <c r="Y9">
        <v>0</v>
      </c>
      <c r="Z9">
        <v>1.34</v>
      </c>
      <c r="AA9">
        <v>0</v>
      </c>
      <c r="AB9">
        <v>0</v>
      </c>
      <c r="AC9">
        <v>-20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1.1499999999999999</v>
      </c>
      <c r="M10" s="74">
        <v>0</v>
      </c>
      <c r="N10" s="73">
        <v>0</v>
      </c>
      <c r="O10" s="46">
        <v>0</v>
      </c>
      <c r="P10" s="46">
        <v>-38</v>
      </c>
      <c r="Q10" s="46">
        <v>-10</v>
      </c>
      <c r="R10" s="46">
        <v>0</v>
      </c>
      <c r="S10" s="74">
        <v>0</v>
      </c>
      <c r="U10" s="73">
        <v>-48</v>
      </c>
      <c r="V10" s="74">
        <v>1.1499999999999999</v>
      </c>
      <c r="W10">
        <v>0</v>
      </c>
      <c r="X10">
        <v>0</v>
      </c>
      <c r="Y10">
        <v>0</v>
      </c>
      <c r="Z10">
        <v>1.1499999999999999</v>
      </c>
      <c r="AA10">
        <v>-10</v>
      </c>
      <c r="AB10">
        <v>0</v>
      </c>
      <c r="AC10">
        <v>-38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1.1499999999999999</v>
      </c>
      <c r="M11" s="74">
        <v>0</v>
      </c>
      <c r="N11" s="73">
        <v>0</v>
      </c>
      <c r="O11" s="46">
        <v>0</v>
      </c>
      <c r="P11" s="46">
        <v>-49</v>
      </c>
      <c r="Q11" s="46">
        <v>-10</v>
      </c>
      <c r="R11" s="46">
        <v>0</v>
      </c>
      <c r="S11" s="74">
        <v>0</v>
      </c>
      <c r="U11" s="73">
        <v>-59</v>
      </c>
      <c r="V11" s="74">
        <v>1.1499999999999999</v>
      </c>
      <c r="W11">
        <v>0</v>
      </c>
      <c r="X11">
        <v>0</v>
      </c>
      <c r="Y11">
        <v>0</v>
      </c>
      <c r="Z11">
        <v>1.1499999999999999</v>
      </c>
      <c r="AA11">
        <v>-10</v>
      </c>
      <c r="AB11">
        <v>0</v>
      </c>
      <c r="AC11">
        <v>-49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1.06</v>
      </c>
      <c r="M12" s="74">
        <v>0</v>
      </c>
      <c r="N12" s="73">
        <v>-7</v>
      </c>
      <c r="O12" s="46">
        <v>0</v>
      </c>
      <c r="P12" s="46">
        <v>-36</v>
      </c>
      <c r="Q12" s="46">
        <v>-10</v>
      </c>
      <c r="R12" s="46">
        <v>0</v>
      </c>
      <c r="S12" s="74">
        <v>0</v>
      </c>
      <c r="U12" s="73">
        <v>-53</v>
      </c>
      <c r="V12" s="74">
        <v>1.06</v>
      </c>
      <c r="W12">
        <v>-7</v>
      </c>
      <c r="X12">
        <v>0</v>
      </c>
      <c r="Y12">
        <v>0</v>
      </c>
      <c r="Z12">
        <v>1.06</v>
      </c>
      <c r="AA12">
        <v>-10</v>
      </c>
      <c r="AB12">
        <v>0</v>
      </c>
      <c r="AC12">
        <v>-36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0.67</v>
      </c>
      <c r="M13" s="74">
        <v>0</v>
      </c>
      <c r="N13" s="73">
        <v>0</v>
      </c>
      <c r="O13" s="46">
        <v>0</v>
      </c>
      <c r="P13" s="46">
        <v>-38</v>
      </c>
      <c r="Q13" s="46">
        <v>-10</v>
      </c>
      <c r="R13" s="46">
        <v>0</v>
      </c>
      <c r="S13" s="74">
        <v>0</v>
      </c>
      <c r="U13" s="73">
        <v>-48</v>
      </c>
      <c r="V13" s="74">
        <v>0.67</v>
      </c>
      <c r="W13">
        <v>0</v>
      </c>
      <c r="X13">
        <v>0</v>
      </c>
      <c r="Y13">
        <v>0</v>
      </c>
      <c r="Z13">
        <v>0.67</v>
      </c>
      <c r="AA13">
        <v>-10</v>
      </c>
      <c r="AB13">
        <v>0</v>
      </c>
      <c r="AC13">
        <v>-38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0.28999999999999998</v>
      </c>
      <c r="M14" s="74">
        <v>0</v>
      </c>
      <c r="N14" s="73">
        <v>0</v>
      </c>
      <c r="O14" s="46">
        <v>0</v>
      </c>
      <c r="P14" s="46">
        <v>-33</v>
      </c>
      <c r="Q14" s="46">
        <v>-15</v>
      </c>
      <c r="R14" s="46">
        <v>0</v>
      </c>
      <c r="S14" s="74">
        <v>0</v>
      </c>
      <c r="U14" s="73">
        <v>-48</v>
      </c>
      <c r="V14" s="74">
        <v>0.28999999999999998</v>
      </c>
      <c r="W14">
        <v>0</v>
      </c>
      <c r="X14">
        <v>0</v>
      </c>
      <c r="Y14">
        <v>0</v>
      </c>
      <c r="Z14">
        <v>0.28999999999999998</v>
      </c>
      <c r="AA14">
        <v>-15</v>
      </c>
      <c r="AB14">
        <v>0</v>
      </c>
      <c r="AC14">
        <v>-33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-11</v>
      </c>
      <c r="O15" s="46">
        <v>0</v>
      </c>
      <c r="P15" s="46">
        <v>-38</v>
      </c>
      <c r="Q15" s="46">
        <v>-15</v>
      </c>
      <c r="R15" s="46">
        <v>-1</v>
      </c>
      <c r="S15" s="74">
        <v>0</v>
      </c>
      <c r="U15" s="73">
        <v>-65</v>
      </c>
      <c r="V15" s="74">
        <v>0</v>
      </c>
      <c r="W15">
        <v>-11</v>
      </c>
      <c r="X15">
        <v>0</v>
      </c>
      <c r="Y15">
        <v>0</v>
      </c>
      <c r="Z15">
        <v>-1</v>
      </c>
      <c r="AA15">
        <v>-15</v>
      </c>
      <c r="AB15">
        <v>0</v>
      </c>
      <c r="AC15">
        <v>-38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-17</v>
      </c>
      <c r="O16" s="46">
        <v>0</v>
      </c>
      <c r="P16" s="46">
        <v>-31</v>
      </c>
      <c r="Q16" s="46">
        <v>-15</v>
      </c>
      <c r="R16" s="46">
        <v>-1.4</v>
      </c>
      <c r="S16" s="74">
        <v>0</v>
      </c>
      <c r="U16" s="73">
        <v>-64.400000000000006</v>
      </c>
      <c r="V16" s="74">
        <v>0</v>
      </c>
      <c r="W16">
        <v>-17</v>
      </c>
      <c r="X16">
        <v>0</v>
      </c>
      <c r="Y16">
        <v>0</v>
      </c>
      <c r="Z16">
        <v>-1.4</v>
      </c>
      <c r="AA16">
        <v>-15</v>
      </c>
      <c r="AB16">
        <v>0</v>
      </c>
      <c r="AC16">
        <v>-31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-21</v>
      </c>
      <c r="O17" s="46">
        <v>0</v>
      </c>
      <c r="P17" s="46">
        <v>-22</v>
      </c>
      <c r="Q17" s="46">
        <v>-15</v>
      </c>
      <c r="R17" s="46">
        <v>-1.5</v>
      </c>
      <c r="S17" s="74">
        <v>0</v>
      </c>
      <c r="U17" s="73">
        <v>-59.5</v>
      </c>
      <c r="V17" s="74">
        <v>0</v>
      </c>
      <c r="W17">
        <v>-21</v>
      </c>
      <c r="X17">
        <v>0</v>
      </c>
      <c r="Y17">
        <v>0</v>
      </c>
      <c r="Z17">
        <v>-1.5</v>
      </c>
      <c r="AA17">
        <v>-15</v>
      </c>
      <c r="AB17">
        <v>0</v>
      </c>
      <c r="AC17">
        <v>-22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-14</v>
      </c>
      <c r="O18" s="46">
        <v>0</v>
      </c>
      <c r="P18" s="46">
        <v>-22</v>
      </c>
      <c r="Q18" s="46">
        <v>-15</v>
      </c>
      <c r="R18" s="46">
        <v>-1.5</v>
      </c>
      <c r="S18" s="74">
        <v>0</v>
      </c>
      <c r="U18" s="73">
        <v>-52.5</v>
      </c>
      <c r="V18" s="74">
        <v>0</v>
      </c>
      <c r="W18">
        <v>-14</v>
      </c>
      <c r="X18">
        <v>0</v>
      </c>
      <c r="Y18">
        <v>0</v>
      </c>
      <c r="Z18">
        <v>-1.5</v>
      </c>
      <c r="AA18">
        <v>-15</v>
      </c>
      <c r="AB18">
        <v>0</v>
      </c>
      <c r="AC18">
        <v>-22</v>
      </c>
    </row>
    <row r="19" spans="7:29">
      <c r="G19" t="s">
        <v>61</v>
      </c>
      <c r="H19" s="73">
        <v>15.36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-28</v>
      </c>
      <c r="Q19" s="46">
        <v>-20</v>
      </c>
      <c r="R19" s="46">
        <v>-1.2</v>
      </c>
      <c r="S19" s="74">
        <v>0</v>
      </c>
      <c r="U19" s="73">
        <v>-49.2</v>
      </c>
      <c r="V19" s="74">
        <v>15.36</v>
      </c>
      <c r="W19">
        <v>15.36</v>
      </c>
      <c r="X19">
        <v>0</v>
      </c>
      <c r="Y19">
        <v>0</v>
      </c>
      <c r="Z19">
        <v>-1.2</v>
      </c>
      <c r="AA19">
        <v>-20</v>
      </c>
      <c r="AB19">
        <v>0</v>
      </c>
      <c r="AC19">
        <v>-28</v>
      </c>
    </row>
    <row r="20" spans="7:29">
      <c r="G20" t="s">
        <v>62</v>
      </c>
      <c r="H20" s="73">
        <v>30.71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-14</v>
      </c>
      <c r="Q20" s="46">
        <v>-20</v>
      </c>
      <c r="R20" s="46">
        <v>-1.2</v>
      </c>
      <c r="S20" s="74">
        <v>0</v>
      </c>
      <c r="U20" s="73">
        <v>-35.200000000000003</v>
      </c>
      <c r="V20" s="74">
        <v>30.71</v>
      </c>
      <c r="W20">
        <v>30.71</v>
      </c>
      <c r="X20">
        <v>0</v>
      </c>
      <c r="Y20">
        <v>0</v>
      </c>
      <c r="Z20">
        <v>-1.2</v>
      </c>
      <c r="AA20">
        <v>-20</v>
      </c>
      <c r="AB20">
        <v>0</v>
      </c>
      <c r="AC20">
        <v>-14</v>
      </c>
    </row>
    <row r="21" spans="7:29">
      <c r="G21" t="s">
        <v>63</v>
      </c>
      <c r="H21" s="73">
        <v>28.79</v>
      </c>
      <c r="I21" s="46">
        <v>14.4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-20</v>
      </c>
      <c r="R21" s="46">
        <v>-0.9</v>
      </c>
      <c r="S21" s="74">
        <v>0</v>
      </c>
      <c r="U21" s="73">
        <v>-20.9</v>
      </c>
      <c r="V21" s="74">
        <v>43.19</v>
      </c>
      <c r="W21">
        <v>28.79</v>
      </c>
      <c r="X21">
        <v>14.4</v>
      </c>
      <c r="Y21">
        <v>0</v>
      </c>
      <c r="Z21">
        <v>-0.9</v>
      </c>
      <c r="AA21">
        <v>-20</v>
      </c>
      <c r="AB21">
        <v>0</v>
      </c>
      <c r="AC21">
        <v>0</v>
      </c>
    </row>
    <row r="22" spans="7:29">
      <c r="G22" t="s">
        <v>64</v>
      </c>
      <c r="H22" s="73">
        <v>12.47</v>
      </c>
      <c r="I22" s="46">
        <v>9.6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-16</v>
      </c>
      <c r="Q22" s="46">
        <v>-20</v>
      </c>
      <c r="R22" s="46">
        <v>-0.6</v>
      </c>
      <c r="S22" s="74">
        <v>0</v>
      </c>
      <c r="U22" s="73">
        <v>-36.6</v>
      </c>
      <c r="V22" s="74">
        <v>22.07</v>
      </c>
      <c r="W22">
        <v>12.47</v>
      </c>
      <c r="X22">
        <v>9.6</v>
      </c>
      <c r="Y22">
        <v>0</v>
      </c>
      <c r="Z22">
        <v>-0.6</v>
      </c>
      <c r="AA22">
        <v>-20</v>
      </c>
      <c r="AB22">
        <v>0</v>
      </c>
      <c r="AC22">
        <v>-16</v>
      </c>
    </row>
    <row r="23" spans="7:29">
      <c r="G23" t="s">
        <v>65</v>
      </c>
      <c r="H23" s="73">
        <v>8.64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-61</v>
      </c>
      <c r="Q23" s="46">
        <v>-20</v>
      </c>
      <c r="R23" s="46">
        <v>0</v>
      </c>
      <c r="S23" s="74">
        <v>0</v>
      </c>
      <c r="U23" s="73">
        <v>-81</v>
      </c>
      <c r="V23" s="74">
        <v>8.64</v>
      </c>
      <c r="W23">
        <v>8.64</v>
      </c>
      <c r="X23">
        <v>0</v>
      </c>
      <c r="Y23">
        <v>0</v>
      </c>
      <c r="Z23">
        <v>0</v>
      </c>
      <c r="AA23">
        <v>-20</v>
      </c>
      <c r="AB23">
        <v>0</v>
      </c>
      <c r="AC23">
        <v>-61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0.67</v>
      </c>
      <c r="M24" s="74">
        <v>0</v>
      </c>
      <c r="N24" s="73">
        <v>0</v>
      </c>
      <c r="O24" s="46">
        <v>0</v>
      </c>
      <c r="P24" s="46">
        <v>-94</v>
      </c>
      <c r="Q24" s="46">
        <v>-20</v>
      </c>
      <c r="R24" s="46">
        <v>0</v>
      </c>
      <c r="S24" s="74">
        <v>0</v>
      </c>
      <c r="U24" s="73">
        <v>-114</v>
      </c>
      <c r="V24" s="74">
        <v>0.67</v>
      </c>
      <c r="W24">
        <v>0</v>
      </c>
      <c r="X24">
        <v>0</v>
      </c>
      <c r="Y24">
        <v>0</v>
      </c>
      <c r="Z24">
        <v>0.67</v>
      </c>
      <c r="AA24">
        <v>-20</v>
      </c>
      <c r="AB24">
        <v>0</v>
      </c>
      <c r="AC24">
        <v>-94</v>
      </c>
    </row>
    <row r="25" spans="7:29">
      <c r="G25" t="s">
        <v>67</v>
      </c>
      <c r="H25" s="73">
        <v>0</v>
      </c>
      <c r="I25" s="46">
        <v>0</v>
      </c>
      <c r="J25" s="46">
        <v>43.19</v>
      </c>
      <c r="K25" s="46">
        <v>0</v>
      </c>
      <c r="L25" s="46">
        <v>0.96</v>
      </c>
      <c r="M25" s="74">
        <v>0</v>
      </c>
      <c r="N25" s="73">
        <v>-19</v>
      </c>
      <c r="O25" s="46">
        <v>-55</v>
      </c>
      <c r="P25" s="46">
        <v>0</v>
      </c>
      <c r="Q25" s="46">
        <v>-20</v>
      </c>
      <c r="R25" s="46">
        <v>0</v>
      </c>
      <c r="S25" s="74">
        <v>0</v>
      </c>
      <c r="U25" s="73">
        <v>-94</v>
      </c>
      <c r="V25" s="74">
        <v>44.15</v>
      </c>
      <c r="W25">
        <v>-19</v>
      </c>
      <c r="X25">
        <v>-55</v>
      </c>
      <c r="Y25">
        <v>0</v>
      </c>
      <c r="Z25">
        <v>0.96</v>
      </c>
      <c r="AA25">
        <v>-20</v>
      </c>
      <c r="AB25">
        <v>0</v>
      </c>
      <c r="AC25">
        <v>43.19</v>
      </c>
    </row>
    <row r="26" spans="7:29">
      <c r="G26" t="s">
        <v>68</v>
      </c>
      <c r="H26" s="73">
        <v>0</v>
      </c>
      <c r="I26" s="46">
        <v>0</v>
      </c>
      <c r="J26" s="46">
        <v>14.4</v>
      </c>
      <c r="K26" s="46">
        <v>0</v>
      </c>
      <c r="L26" s="46">
        <v>1.34</v>
      </c>
      <c r="M26" s="74">
        <v>0</v>
      </c>
      <c r="N26" s="73">
        <v>-24</v>
      </c>
      <c r="O26" s="46">
        <v>-63</v>
      </c>
      <c r="P26" s="46">
        <v>0</v>
      </c>
      <c r="Q26" s="46">
        <v>-20</v>
      </c>
      <c r="R26" s="46">
        <v>0</v>
      </c>
      <c r="S26" s="74">
        <v>0</v>
      </c>
      <c r="U26" s="73">
        <v>-107</v>
      </c>
      <c r="V26" s="74">
        <v>15.74</v>
      </c>
      <c r="W26">
        <v>-24</v>
      </c>
      <c r="X26">
        <v>-63</v>
      </c>
      <c r="Y26">
        <v>0</v>
      </c>
      <c r="Z26">
        <v>1.34</v>
      </c>
      <c r="AA26">
        <v>-20</v>
      </c>
      <c r="AB26">
        <v>0</v>
      </c>
      <c r="AC26">
        <v>14.4</v>
      </c>
    </row>
    <row r="27" spans="7:29">
      <c r="G27" t="s">
        <v>69</v>
      </c>
      <c r="H27" s="73">
        <v>0</v>
      </c>
      <c r="I27" s="46">
        <v>0</v>
      </c>
      <c r="J27" s="46">
        <v>25.91</v>
      </c>
      <c r="K27" s="46">
        <v>0</v>
      </c>
      <c r="L27" s="46">
        <v>1.44</v>
      </c>
      <c r="M27" s="74">
        <v>0</v>
      </c>
      <c r="N27" s="73">
        <v>-27</v>
      </c>
      <c r="O27" s="46">
        <v>-71</v>
      </c>
      <c r="P27" s="46">
        <v>0</v>
      </c>
      <c r="Q27" s="46">
        <v>-20</v>
      </c>
      <c r="R27" s="46">
        <v>0</v>
      </c>
      <c r="S27" s="74">
        <v>0</v>
      </c>
      <c r="U27" s="73">
        <v>-118</v>
      </c>
      <c r="V27" s="74">
        <v>27.35</v>
      </c>
      <c r="W27">
        <v>-27</v>
      </c>
      <c r="X27">
        <v>-71</v>
      </c>
      <c r="Y27">
        <v>0</v>
      </c>
      <c r="Z27">
        <v>1.44</v>
      </c>
      <c r="AA27">
        <v>-20</v>
      </c>
      <c r="AB27">
        <v>0</v>
      </c>
      <c r="AC27">
        <v>25.91</v>
      </c>
    </row>
    <row r="28" spans="7:29">
      <c r="G28" t="s">
        <v>70</v>
      </c>
      <c r="H28" s="73">
        <v>7.68</v>
      </c>
      <c r="I28" s="46">
        <v>0</v>
      </c>
      <c r="J28" s="46">
        <v>39.340000000000003</v>
      </c>
      <c r="K28" s="46">
        <v>0</v>
      </c>
      <c r="L28" s="46">
        <v>1.44</v>
      </c>
      <c r="M28" s="74">
        <v>0</v>
      </c>
      <c r="N28" s="73">
        <v>0</v>
      </c>
      <c r="O28" s="46">
        <v>-47</v>
      </c>
      <c r="P28" s="46">
        <v>0</v>
      </c>
      <c r="Q28" s="46">
        <v>-15</v>
      </c>
      <c r="R28" s="46">
        <v>0</v>
      </c>
      <c r="S28" s="74">
        <v>0</v>
      </c>
      <c r="U28" s="73">
        <v>-62</v>
      </c>
      <c r="V28" s="74">
        <v>48.46</v>
      </c>
      <c r="W28">
        <v>7.68</v>
      </c>
      <c r="X28">
        <v>-47</v>
      </c>
      <c r="Y28">
        <v>0</v>
      </c>
      <c r="Z28">
        <v>1.44</v>
      </c>
      <c r="AA28">
        <v>-15</v>
      </c>
      <c r="AB28">
        <v>0</v>
      </c>
      <c r="AC28">
        <v>39.340000000000003</v>
      </c>
    </row>
    <row r="29" spans="7:29">
      <c r="G29" t="s">
        <v>71</v>
      </c>
      <c r="H29" s="73">
        <v>4.8</v>
      </c>
      <c r="I29" s="46">
        <v>0</v>
      </c>
      <c r="J29" s="46">
        <v>51.82</v>
      </c>
      <c r="K29" s="46">
        <v>0</v>
      </c>
      <c r="L29" s="46">
        <v>1.44</v>
      </c>
      <c r="M29" s="74">
        <v>0.77</v>
      </c>
      <c r="N29" s="73">
        <v>0</v>
      </c>
      <c r="O29" s="46">
        <v>-38</v>
      </c>
      <c r="P29" s="46">
        <v>0</v>
      </c>
      <c r="Q29" s="46">
        <v>-15</v>
      </c>
      <c r="R29" s="46">
        <v>0</v>
      </c>
      <c r="S29" s="74">
        <v>0</v>
      </c>
      <c r="U29" s="73">
        <v>-53</v>
      </c>
      <c r="V29" s="74">
        <v>58.83</v>
      </c>
      <c r="W29">
        <v>4.8</v>
      </c>
      <c r="X29">
        <v>-38</v>
      </c>
      <c r="Y29">
        <v>0</v>
      </c>
      <c r="Z29">
        <v>1.44</v>
      </c>
      <c r="AA29">
        <v>-15</v>
      </c>
      <c r="AB29">
        <v>0.77</v>
      </c>
      <c r="AC29">
        <v>51.82</v>
      </c>
    </row>
    <row r="30" spans="7:29">
      <c r="G30" t="s">
        <v>72</v>
      </c>
      <c r="H30" s="73">
        <v>0</v>
      </c>
      <c r="I30" s="46">
        <v>0</v>
      </c>
      <c r="J30" s="46">
        <v>53.74</v>
      </c>
      <c r="K30" s="46">
        <v>0</v>
      </c>
      <c r="L30" s="46">
        <v>1.44</v>
      </c>
      <c r="M30" s="74">
        <v>0.96</v>
      </c>
      <c r="N30" s="73">
        <v>0</v>
      </c>
      <c r="O30" s="46">
        <v>-44</v>
      </c>
      <c r="P30" s="46">
        <v>0</v>
      </c>
      <c r="Q30" s="46">
        <v>-10</v>
      </c>
      <c r="R30" s="46">
        <v>0</v>
      </c>
      <c r="S30" s="74">
        <v>0</v>
      </c>
      <c r="U30" s="73">
        <v>-54</v>
      </c>
      <c r="V30" s="74">
        <v>56.14</v>
      </c>
      <c r="W30">
        <v>0</v>
      </c>
      <c r="X30">
        <v>-44</v>
      </c>
      <c r="Y30">
        <v>0</v>
      </c>
      <c r="Z30">
        <v>1.44</v>
      </c>
      <c r="AA30">
        <v>-10</v>
      </c>
      <c r="AB30">
        <v>0.96</v>
      </c>
      <c r="AC30">
        <v>53.74</v>
      </c>
    </row>
    <row r="31" spans="7:29">
      <c r="G31" t="s">
        <v>73</v>
      </c>
      <c r="H31" s="73">
        <v>12.48</v>
      </c>
      <c r="I31" s="46">
        <v>0</v>
      </c>
      <c r="J31" s="46">
        <v>52.78</v>
      </c>
      <c r="K31" s="46">
        <v>0</v>
      </c>
      <c r="L31" s="46">
        <v>1.73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66.989999999999995</v>
      </c>
      <c r="W31">
        <v>12.48</v>
      </c>
      <c r="X31">
        <v>0</v>
      </c>
      <c r="Y31">
        <v>0</v>
      </c>
      <c r="Z31">
        <v>1.73</v>
      </c>
      <c r="AA31">
        <v>0</v>
      </c>
      <c r="AB31">
        <v>0</v>
      </c>
      <c r="AC31">
        <v>52.78</v>
      </c>
    </row>
    <row r="32" spans="7:29">
      <c r="G32" t="s">
        <v>74</v>
      </c>
      <c r="H32" s="73">
        <v>0</v>
      </c>
      <c r="I32" s="46">
        <v>0</v>
      </c>
      <c r="J32" s="46">
        <v>62.38</v>
      </c>
      <c r="K32" s="46">
        <v>0</v>
      </c>
      <c r="L32" s="46">
        <v>2.88</v>
      </c>
      <c r="M32" s="74">
        <v>0</v>
      </c>
      <c r="N32" s="73">
        <v>-18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-18</v>
      </c>
      <c r="V32" s="74">
        <v>65.260000000000005</v>
      </c>
      <c r="W32">
        <v>-18</v>
      </c>
      <c r="X32">
        <v>0</v>
      </c>
      <c r="Y32">
        <v>0</v>
      </c>
      <c r="Z32">
        <v>2.88</v>
      </c>
      <c r="AA32">
        <v>0</v>
      </c>
      <c r="AB32">
        <v>0</v>
      </c>
      <c r="AC32">
        <v>62.38</v>
      </c>
    </row>
    <row r="33" spans="7:29">
      <c r="G33" t="s">
        <v>75</v>
      </c>
      <c r="H33" s="73">
        <v>0</v>
      </c>
      <c r="I33" s="46">
        <v>0</v>
      </c>
      <c r="J33" s="46">
        <v>61.42</v>
      </c>
      <c r="K33" s="46">
        <v>0</v>
      </c>
      <c r="L33" s="46">
        <v>2.88</v>
      </c>
      <c r="M33" s="74">
        <v>0.1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64.400000000000006</v>
      </c>
      <c r="W33">
        <v>0</v>
      </c>
      <c r="X33">
        <v>0</v>
      </c>
      <c r="Y33">
        <v>0</v>
      </c>
      <c r="Z33">
        <v>2.88</v>
      </c>
      <c r="AA33">
        <v>0</v>
      </c>
      <c r="AB33">
        <v>0.1</v>
      </c>
      <c r="AC33">
        <v>61.42</v>
      </c>
    </row>
    <row r="34" spans="7:29">
      <c r="G34" t="s">
        <v>76</v>
      </c>
      <c r="H34" s="73">
        <v>0</v>
      </c>
      <c r="I34" s="46">
        <v>0</v>
      </c>
      <c r="J34" s="46">
        <v>49.9</v>
      </c>
      <c r="K34" s="46">
        <v>0</v>
      </c>
      <c r="L34" s="46">
        <v>3.55</v>
      </c>
      <c r="M34" s="74">
        <v>0.1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53.55</v>
      </c>
      <c r="W34">
        <v>0</v>
      </c>
      <c r="X34">
        <v>0</v>
      </c>
      <c r="Y34">
        <v>0</v>
      </c>
      <c r="Z34">
        <v>3.55</v>
      </c>
      <c r="AA34">
        <v>0</v>
      </c>
      <c r="AB34">
        <v>0.1</v>
      </c>
      <c r="AC34">
        <v>49.9</v>
      </c>
    </row>
    <row r="35" spans="7:29">
      <c r="G35" t="s">
        <v>77</v>
      </c>
      <c r="H35" s="73">
        <v>43.18</v>
      </c>
      <c r="I35" s="46">
        <v>0</v>
      </c>
      <c r="J35" s="46">
        <v>0</v>
      </c>
      <c r="K35" s="46">
        <v>0</v>
      </c>
      <c r="L35" s="46">
        <v>5.57</v>
      </c>
      <c r="M35" s="74">
        <v>0.1</v>
      </c>
      <c r="N35" s="73">
        <v>0</v>
      </c>
      <c r="O35" s="46">
        <v>0</v>
      </c>
      <c r="P35" s="46">
        <v>-95</v>
      </c>
      <c r="Q35" s="46">
        <v>0</v>
      </c>
      <c r="R35" s="46">
        <v>0</v>
      </c>
      <c r="S35" s="74">
        <v>0</v>
      </c>
      <c r="U35" s="73">
        <v>-95</v>
      </c>
      <c r="V35" s="74">
        <v>48.85</v>
      </c>
      <c r="W35">
        <v>43.18</v>
      </c>
      <c r="X35">
        <v>0</v>
      </c>
      <c r="Y35">
        <v>0</v>
      </c>
      <c r="Z35">
        <v>5.57</v>
      </c>
      <c r="AA35">
        <v>0</v>
      </c>
      <c r="AB35">
        <v>0.1</v>
      </c>
      <c r="AC35">
        <v>-95</v>
      </c>
    </row>
    <row r="36" spans="7:29">
      <c r="G36" t="s">
        <v>78</v>
      </c>
      <c r="H36" s="73">
        <v>60.47</v>
      </c>
      <c r="I36" s="46">
        <v>0</v>
      </c>
      <c r="J36" s="46">
        <v>0</v>
      </c>
      <c r="K36" s="46">
        <v>0</v>
      </c>
      <c r="L36" s="46">
        <v>5.85</v>
      </c>
      <c r="M36" s="74">
        <v>0</v>
      </c>
      <c r="N36" s="73">
        <v>0</v>
      </c>
      <c r="O36" s="46">
        <v>0</v>
      </c>
      <c r="P36" s="46">
        <v>-20</v>
      </c>
      <c r="Q36" s="46">
        <v>0</v>
      </c>
      <c r="R36" s="46">
        <v>0</v>
      </c>
      <c r="S36" s="74">
        <v>0</v>
      </c>
      <c r="U36" s="73">
        <v>-20</v>
      </c>
      <c r="V36" s="74">
        <v>66.319999999999993</v>
      </c>
      <c r="W36">
        <v>60.47</v>
      </c>
      <c r="X36">
        <v>0</v>
      </c>
      <c r="Y36">
        <v>0</v>
      </c>
      <c r="Z36">
        <v>5.85</v>
      </c>
      <c r="AA36">
        <v>0</v>
      </c>
      <c r="AB36">
        <v>0</v>
      </c>
      <c r="AC36">
        <v>-20</v>
      </c>
    </row>
    <row r="37" spans="7:29">
      <c r="G37" t="s">
        <v>79</v>
      </c>
      <c r="H37" s="73">
        <v>48.94</v>
      </c>
      <c r="I37" s="46">
        <v>0</v>
      </c>
      <c r="J37" s="46">
        <v>0</v>
      </c>
      <c r="K37" s="46">
        <v>0</v>
      </c>
      <c r="L37" s="46">
        <v>7.68</v>
      </c>
      <c r="M37" s="74">
        <v>0</v>
      </c>
      <c r="N37" s="73">
        <v>0</v>
      </c>
      <c r="O37" s="46">
        <v>0</v>
      </c>
      <c r="P37" s="46">
        <v>-10</v>
      </c>
      <c r="Q37" s="46">
        <v>0</v>
      </c>
      <c r="R37" s="46">
        <v>0</v>
      </c>
      <c r="S37" s="74">
        <v>0</v>
      </c>
      <c r="U37" s="73">
        <v>-10</v>
      </c>
      <c r="V37" s="74">
        <v>56.62</v>
      </c>
      <c r="W37">
        <v>48.94</v>
      </c>
      <c r="X37">
        <v>0</v>
      </c>
      <c r="Y37">
        <v>0</v>
      </c>
      <c r="Z37">
        <v>7.68</v>
      </c>
      <c r="AA37">
        <v>0</v>
      </c>
      <c r="AB37">
        <v>0</v>
      </c>
      <c r="AC37">
        <v>-10</v>
      </c>
    </row>
    <row r="38" spans="7:29">
      <c r="G38" t="s">
        <v>80</v>
      </c>
      <c r="H38" s="73">
        <v>65.260000000000005</v>
      </c>
      <c r="I38" s="46">
        <v>0</v>
      </c>
      <c r="J38" s="46">
        <v>0</v>
      </c>
      <c r="K38" s="46">
        <v>0</v>
      </c>
      <c r="L38" s="46">
        <v>8.16</v>
      </c>
      <c r="M38" s="74">
        <v>0</v>
      </c>
      <c r="N38" s="73">
        <v>0</v>
      </c>
      <c r="O38" s="46">
        <v>0</v>
      </c>
      <c r="P38" s="46">
        <v>-18</v>
      </c>
      <c r="Q38" s="46">
        <v>0</v>
      </c>
      <c r="R38" s="46">
        <v>0</v>
      </c>
      <c r="S38" s="74">
        <v>0</v>
      </c>
      <c r="U38" s="73">
        <v>-18</v>
      </c>
      <c r="V38" s="74">
        <v>73.42</v>
      </c>
      <c r="W38">
        <v>65.260000000000005</v>
      </c>
      <c r="X38">
        <v>0</v>
      </c>
      <c r="Y38">
        <v>0</v>
      </c>
      <c r="Z38">
        <v>8.16</v>
      </c>
      <c r="AA38">
        <v>0</v>
      </c>
      <c r="AB38">
        <v>0</v>
      </c>
      <c r="AC38">
        <v>-18</v>
      </c>
    </row>
    <row r="39" spans="7:29">
      <c r="G39" t="s">
        <v>81</v>
      </c>
      <c r="H39" s="73">
        <v>46.06</v>
      </c>
      <c r="I39" s="46">
        <v>0</v>
      </c>
      <c r="J39" s="46">
        <v>0</v>
      </c>
      <c r="K39" s="46">
        <v>0</v>
      </c>
      <c r="L39" s="46">
        <v>8.16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54.22</v>
      </c>
      <c r="W39">
        <v>46.06</v>
      </c>
      <c r="X39">
        <v>0</v>
      </c>
      <c r="Y39">
        <v>0</v>
      </c>
      <c r="Z39">
        <v>8.16</v>
      </c>
      <c r="AA39">
        <v>0</v>
      </c>
      <c r="AB39">
        <v>0</v>
      </c>
      <c r="AC39">
        <v>0</v>
      </c>
    </row>
    <row r="40" spans="7:29">
      <c r="G40" t="s">
        <v>82</v>
      </c>
      <c r="H40" s="73">
        <v>48.94</v>
      </c>
      <c r="I40" s="46">
        <v>0</v>
      </c>
      <c r="J40" s="46">
        <v>0</v>
      </c>
      <c r="K40" s="46">
        <v>0</v>
      </c>
      <c r="L40" s="46">
        <v>8.64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57.58</v>
      </c>
      <c r="W40">
        <v>48.94</v>
      </c>
      <c r="X40">
        <v>0</v>
      </c>
      <c r="Y40">
        <v>0</v>
      </c>
      <c r="Z40">
        <v>8.64</v>
      </c>
      <c r="AA40">
        <v>0</v>
      </c>
      <c r="AB40">
        <v>0</v>
      </c>
      <c r="AC40">
        <v>0</v>
      </c>
    </row>
    <row r="41" spans="7:29">
      <c r="G41" t="s">
        <v>83</v>
      </c>
      <c r="H41" s="73">
        <v>38.39</v>
      </c>
      <c r="I41" s="46">
        <v>0</v>
      </c>
      <c r="J41" s="46">
        <v>0</v>
      </c>
      <c r="K41" s="46">
        <v>0</v>
      </c>
      <c r="L41" s="46">
        <v>8.83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47.22</v>
      </c>
      <c r="W41">
        <v>38.39</v>
      </c>
      <c r="X41">
        <v>0</v>
      </c>
      <c r="Y41">
        <v>0</v>
      </c>
      <c r="Z41">
        <v>8.83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39.35</v>
      </c>
      <c r="I42" s="46">
        <v>0</v>
      </c>
      <c r="J42" s="46">
        <v>0</v>
      </c>
      <c r="K42" s="46">
        <v>0</v>
      </c>
      <c r="L42" s="46">
        <v>8.64</v>
      </c>
      <c r="M42" s="74">
        <v>0</v>
      </c>
      <c r="N42" s="73">
        <v>0</v>
      </c>
      <c r="O42" s="46">
        <v>0</v>
      </c>
      <c r="P42" s="46">
        <v>-18</v>
      </c>
      <c r="Q42" s="46">
        <v>0</v>
      </c>
      <c r="R42" s="46">
        <v>0</v>
      </c>
      <c r="S42" s="74">
        <v>0</v>
      </c>
      <c r="U42" s="73">
        <v>-18</v>
      </c>
      <c r="V42" s="74">
        <v>47.98</v>
      </c>
      <c r="W42">
        <v>39.35</v>
      </c>
      <c r="X42">
        <v>0</v>
      </c>
      <c r="Y42">
        <v>0</v>
      </c>
      <c r="Z42">
        <v>8.64</v>
      </c>
      <c r="AA42">
        <v>0</v>
      </c>
      <c r="AB42">
        <v>0</v>
      </c>
      <c r="AC42">
        <v>-18</v>
      </c>
    </row>
    <row r="43" spans="7:29">
      <c r="G43" t="s">
        <v>85</v>
      </c>
      <c r="H43" s="73">
        <v>33.590000000000003</v>
      </c>
      <c r="I43" s="46">
        <v>0</v>
      </c>
      <c r="J43" s="46">
        <v>0</v>
      </c>
      <c r="K43" s="46">
        <v>0</v>
      </c>
      <c r="L43" s="46">
        <v>8.64</v>
      </c>
      <c r="M43" s="74">
        <v>0</v>
      </c>
      <c r="N43" s="73">
        <v>0</v>
      </c>
      <c r="O43" s="46">
        <v>0</v>
      </c>
      <c r="P43" s="46">
        <v>-30</v>
      </c>
      <c r="Q43" s="46">
        <v>0</v>
      </c>
      <c r="R43" s="46">
        <v>0</v>
      </c>
      <c r="S43" s="74">
        <v>0</v>
      </c>
      <c r="U43" s="73">
        <v>-30</v>
      </c>
      <c r="V43" s="74">
        <v>42.23</v>
      </c>
      <c r="W43">
        <v>33.590000000000003</v>
      </c>
      <c r="X43">
        <v>0</v>
      </c>
      <c r="Y43">
        <v>0</v>
      </c>
      <c r="Z43">
        <v>8.64</v>
      </c>
      <c r="AA43">
        <v>0</v>
      </c>
      <c r="AB43">
        <v>0</v>
      </c>
      <c r="AC43">
        <v>-30</v>
      </c>
    </row>
    <row r="44" spans="7:29">
      <c r="G44" t="s">
        <v>86</v>
      </c>
      <c r="H44" s="73">
        <v>34.54</v>
      </c>
      <c r="I44" s="46">
        <v>0</v>
      </c>
      <c r="J44" s="46">
        <v>0</v>
      </c>
      <c r="K44" s="46">
        <v>0</v>
      </c>
      <c r="L44" s="46">
        <v>8.4499999999999993</v>
      </c>
      <c r="M44" s="74">
        <v>0</v>
      </c>
      <c r="N44" s="73">
        <v>0</v>
      </c>
      <c r="O44" s="46">
        <v>0</v>
      </c>
      <c r="P44" s="46">
        <v>-23</v>
      </c>
      <c r="Q44" s="46">
        <v>0</v>
      </c>
      <c r="R44" s="46">
        <v>0</v>
      </c>
      <c r="S44" s="74">
        <v>0</v>
      </c>
      <c r="U44" s="73">
        <v>-23</v>
      </c>
      <c r="V44" s="74">
        <v>42.99</v>
      </c>
      <c r="W44">
        <v>34.54</v>
      </c>
      <c r="X44">
        <v>0</v>
      </c>
      <c r="Y44">
        <v>0</v>
      </c>
      <c r="Z44">
        <v>8.4499999999999993</v>
      </c>
      <c r="AA44">
        <v>0</v>
      </c>
      <c r="AB44">
        <v>0</v>
      </c>
      <c r="AC44">
        <v>-23</v>
      </c>
    </row>
    <row r="45" spans="7:29">
      <c r="G45" t="s">
        <v>87</v>
      </c>
      <c r="H45" s="73">
        <v>119</v>
      </c>
      <c r="I45" s="46">
        <v>46.07</v>
      </c>
      <c r="J45" s="46">
        <v>9.6</v>
      </c>
      <c r="K45" s="46">
        <v>0</v>
      </c>
      <c r="L45" s="46">
        <v>8.06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182.73</v>
      </c>
      <c r="W45">
        <v>119</v>
      </c>
      <c r="X45">
        <v>46.07</v>
      </c>
      <c r="Y45">
        <v>0</v>
      </c>
      <c r="Z45">
        <v>8.06</v>
      </c>
      <c r="AA45">
        <v>0</v>
      </c>
      <c r="AB45">
        <v>0</v>
      </c>
      <c r="AC45">
        <v>9.6</v>
      </c>
    </row>
    <row r="46" spans="7:29">
      <c r="G46" t="s">
        <v>88</v>
      </c>
      <c r="H46" s="73">
        <v>125.71</v>
      </c>
      <c r="I46" s="46">
        <v>47.03</v>
      </c>
      <c r="J46" s="46">
        <v>9.6</v>
      </c>
      <c r="K46" s="46">
        <v>0</v>
      </c>
      <c r="L46" s="46">
        <v>7.68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190.02</v>
      </c>
      <c r="W46">
        <v>125.71</v>
      </c>
      <c r="X46">
        <v>47.03</v>
      </c>
      <c r="Y46">
        <v>0</v>
      </c>
      <c r="Z46">
        <v>7.68</v>
      </c>
      <c r="AA46">
        <v>0</v>
      </c>
      <c r="AB46">
        <v>0</v>
      </c>
      <c r="AC46">
        <v>9.6</v>
      </c>
    </row>
    <row r="47" spans="7:29">
      <c r="G47" t="s">
        <v>89</v>
      </c>
      <c r="H47" s="73">
        <v>102.68</v>
      </c>
      <c r="I47" s="46">
        <v>35.51</v>
      </c>
      <c r="J47" s="46">
        <v>38.39</v>
      </c>
      <c r="K47" s="46">
        <v>0</v>
      </c>
      <c r="L47" s="46">
        <v>7.39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183.97</v>
      </c>
      <c r="W47">
        <v>102.68</v>
      </c>
      <c r="X47">
        <v>35.51</v>
      </c>
      <c r="Y47">
        <v>0</v>
      </c>
      <c r="Z47">
        <v>7.39</v>
      </c>
      <c r="AA47">
        <v>0</v>
      </c>
      <c r="AB47">
        <v>0</v>
      </c>
      <c r="AC47">
        <v>38.39</v>
      </c>
    </row>
    <row r="48" spans="7:29">
      <c r="G48" t="s">
        <v>90</v>
      </c>
      <c r="H48" s="73">
        <v>117.08</v>
      </c>
      <c r="I48" s="46">
        <v>36.47</v>
      </c>
      <c r="J48" s="46">
        <v>23.99</v>
      </c>
      <c r="K48" s="46">
        <v>0</v>
      </c>
      <c r="L48" s="46">
        <v>7.39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184.93</v>
      </c>
      <c r="W48">
        <v>117.08</v>
      </c>
      <c r="X48">
        <v>36.47</v>
      </c>
      <c r="Y48">
        <v>0</v>
      </c>
      <c r="Z48">
        <v>7.39</v>
      </c>
      <c r="AA48">
        <v>0</v>
      </c>
      <c r="AB48">
        <v>0</v>
      </c>
      <c r="AC48">
        <v>23.99</v>
      </c>
    </row>
    <row r="49" spans="7:29">
      <c r="G49" t="s">
        <v>91</v>
      </c>
      <c r="H49" s="73">
        <v>51.83</v>
      </c>
      <c r="I49" s="46">
        <v>23.99</v>
      </c>
      <c r="J49" s="46">
        <v>19.190000000000001</v>
      </c>
      <c r="K49" s="46">
        <v>0</v>
      </c>
      <c r="L49" s="46">
        <v>7.29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102.3</v>
      </c>
      <c r="W49">
        <v>51.83</v>
      </c>
      <c r="X49">
        <v>23.99</v>
      </c>
      <c r="Y49">
        <v>0</v>
      </c>
      <c r="Z49">
        <v>7.29</v>
      </c>
      <c r="AA49">
        <v>0</v>
      </c>
      <c r="AB49">
        <v>0</v>
      </c>
      <c r="AC49">
        <v>19.190000000000001</v>
      </c>
    </row>
    <row r="50" spans="7:29">
      <c r="G50" t="s">
        <v>92</v>
      </c>
      <c r="H50" s="73">
        <v>47.98</v>
      </c>
      <c r="I50" s="46">
        <v>26.87</v>
      </c>
      <c r="J50" s="46">
        <v>38.39</v>
      </c>
      <c r="K50" s="46">
        <v>0</v>
      </c>
      <c r="L50" s="46">
        <v>7.01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120.25</v>
      </c>
      <c r="W50">
        <v>47.98</v>
      </c>
      <c r="X50">
        <v>26.87</v>
      </c>
      <c r="Y50">
        <v>0</v>
      </c>
      <c r="Z50">
        <v>7.01</v>
      </c>
      <c r="AA50">
        <v>0</v>
      </c>
      <c r="AB50">
        <v>0</v>
      </c>
      <c r="AC50">
        <v>38.39</v>
      </c>
    </row>
    <row r="51" spans="7:29">
      <c r="G51" t="s">
        <v>93</v>
      </c>
      <c r="H51" s="73">
        <v>35.520000000000003</v>
      </c>
      <c r="I51" s="46">
        <v>16.309999999999999</v>
      </c>
      <c r="J51" s="46">
        <v>23.99</v>
      </c>
      <c r="K51" s="46">
        <v>0</v>
      </c>
      <c r="L51" s="46">
        <v>6.91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82.73</v>
      </c>
      <c r="W51">
        <v>35.520000000000003</v>
      </c>
      <c r="X51">
        <v>16.309999999999999</v>
      </c>
      <c r="Y51">
        <v>0</v>
      </c>
      <c r="Z51">
        <v>6.91</v>
      </c>
      <c r="AA51">
        <v>0</v>
      </c>
      <c r="AB51">
        <v>0</v>
      </c>
      <c r="AC51">
        <v>23.99</v>
      </c>
    </row>
    <row r="52" spans="7:29">
      <c r="G52" t="s">
        <v>94</v>
      </c>
      <c r="H52" s="73">
        <v>46.07</v>
      </c>
      <c r="I52" s="46">
        <v>19.190000000000001</v>
      </c>
      <c r="J52" s="46">
        <v>33.590000000000003</v>
      </c>
      <c r="K52" s="46">
        <v>0</v>
      </c>
      <c r="L52" s="46">
        <v>6.91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105.76</v>
      </c>
      <c r="W52">
        <v>46.07</v>
      </c>
      <c r="X52">
        <v>19.190000000000001</v>
      </c>
      <c r="Y52">
        <v>0</v>
      </c>
      <c r="Z52">
        <v>6.91</v>
      </c>
      <c r="AA52">
        <v>0</v>
      </c>
      <c r="AB52">
        <v>0</v>
      </c>
      <c r="AC52">
        <v>33.590000000000003</v>
      </c>
    </row>
    <row r="53" spans="7:29">
      <c r="G53" t="s">
        <v>95</v>
      </c>
      <c r="H53" s="73">
        <v>50.87</v>
      </c>
      <c r="I53" s="46">
        <v>17.27</v>
      </c>
      <c r="J53" s="46">
        <v>0</v>
      </c>
      <c r="K53" s="46">
        <v>0</v>
      </c>
      <c r="L53" s="46">
        <v>6.72</v>
      </c>
      <c r="M53" s="74">
        <v>0</v>
      </c>
      <c r="N53" s="73">
        <v>0</v>
      </c>
      <c r="O53" s="46">
        <v>0</v>
      </c>
      <c r="P53" s="46">
        <v>-40</v>
      </c>
      <c r="Q53" s="46">
        <v>0</v>
      </c>
      <c r="R53" s="46">
        <v>0</v>
      </c>
      <c r="S53" s="74">
        <v>0</v>
      </c>
      <c r="U53" s="73">
        <v>-40</v>
      </c>
      <c r="V53" s="74">
        <v>74.86</v>
      </c>
      <c r="W53">
        <v>50.87</v>
      </c>
      <c r="X53">
        <v>17.27</v>
      </c>
      <c r="Y53">
        <v>0</v>
      </c>
      <c r="Z53">
        <v>6.72</v>
      </c>
      <c r="AA53">
        <v>0</v>
      </c>
      <c r="AB53">
        <v>0</v>
      </c>
      <c r="AC53">
        <v>-40</v>
      </c>
    </row>
    <row r="54" spans="7:29">
      <c r="G54" t="s">
        <v>96</v>
      </c>
      <c r="H54" s="73">
        <v>57.58</v>
      </c>
      <c r="I54" s="46">
        <v>14.4</v>
      </c>
      <c r="J54" s="46">
        <v>0</v>
      </c>
      <c r="K54" s="46">
        <v>0</v>
      </c>
      <c r="L54" s="46">
        <v>6.43</v>
      </c>
      <c r="M54" s="74">
        <v>0</v>
      </c>
      <c r="N54" s="73">
        <v>0</v>
      </c>
      <c r="O54" s="46">
        <v>0</v>
      </c>
      <c r="P54" s="46">
        <v>-40</v>
      </c>
      <c r="Q54" s="46">
        <v>0</v>
      </c>
      <c r="R54" s="46">
        <v>0</v>
      </c>
      <c r="S54" s="74">
        <v>0</v>
      </c>
      <c r="U54" s="73">
        <v>-40</v>
      </c>
      <c r="V54" s="74">
        <v>78.41</v>
      </c>
      <c r="W54">
        <v>57.58</v>
      </c>
      <c r="X54">
        <v>14.4</v>
      </c>
      <c r="Y54">
        <v>0</v>
      </c>
      <c r="Z54">
        <v>6.43</v>
      </c>
      <c r="AA54">
        <v>0</v>
      </c>
      <c r="AB54">
        <v>0</v>
      </c>
      <c r="AC54">
        <v>-40</v>
      </c>
    </row>
    <row r="55" spans="7:29">
      <c r="G55" t="s">
        <v>97</v>
      </c>
      <c r="H55" s="73">
        <v>86.37</v>
      </c>
      <c r="I55" s="46">
        <v>9.6</v>
      </c>
      <c r="J55" s="46">
        <v>0</v>
      </c>
      <c r="K55" s="46">
        <v>0</v>
      </c>
      <c r="L55" s="46">
        <v>5.76</v>
      </c>
      <c r="M55" s="74">
        <v>0</v>
      </c>
      <c r="N55" s="73">
        <v>0</v>
      </c>
      <c r="O55" s="46">
        <v>0</v>
      </c>
      <c r="P55" s="46">
        <v>-90</v>
      </c>
      <c r="Q55" s="46">
        <v>0</v>
      </c>
      <c r="R55" s="46">
        <v>0</v>
      </c>
      <c r="S55" s="74">
        <v>0</v>
      </c>
      <c r="U55" s="73">
        <v>-90</v>
      </c>
      <c r="V55" s="74">
        <v>101.73</v>
      </c>
      <c r="W55">
        <v>86.37</v>
      </c>
      <c r="X55">
        <v>9.6</v>
      </c>
      <c r="Y55">
        <v>0</v>
      </c>
      <c r="Z55">
        <v>5.76</v>
      </c>
      <c r="AA55">
        <v>0</v>
      </c>
      <c r="AB55">
        <v>0</v>
      </c>
      <c r="AC55">
        <v>-90</v>
      </c>
    </row>
    <row r="56" spans="7:29">
      <c r="G56" t="s">
        <v>98</v>
      </c>
      <c r="H56" s="73">
        <v>89.25</v>
      </c>
      <c r="I56" s="46">
        <v>18.23</v>
      </c>
      <c r="J56" s="46">
        <v>0</v>
      </c>
      <c r="K56" s="46">
        <v>0</v>
      </c>
      <c r="L56" s="46">
        <v>5.76</v>
      </c>
      <c r="M56" s="74">
        <v>0</v>
      </c>
      <c r="N56" s="73">
        <v>0</v>
      </c>
      <c r="O56" s="46">
        <v>0</v>
      </c>
      <c r="P56" s="46">
        <v>-90</v>
      </c>
      <c r="Q56" s="46">
        <v>0</v>
      </c>
      <c r="R56" s="46">
        <v>0</v>
      </c>
      <c r="S56" s="74">
        <v>0</v>
      </c>
      <c r="U56" s="73">
        <v>-90</v>
      </c>
      <c r="V56" s="74">
        <v>113.24</v>
      </c>
      <c r="W56">
        <v>89.25</v>
      </c>
      <c r="X56">
        <v>18.23</v>
      </c>
      <c r="Y56">
        <v>0</v>
      </c>
      <c r="Z56">
        <v>5.76</v>
      </c>
      <c r="AA56">
        <v>0</v>
      </c>
      <c r="AB56">
        <v>0</v>
      </c>
      <c r="AC56">
        <v>-90</v>
      </c>
    </row>
    <row r="57" spans="7:29">
      <c r="G57" t="s">
        <v>99</v>
      </c>
      <c r="H57" s="73">
        <v>73.900000000000006</v>
      </c>
      <c r="I57" s="46">
        <v>0</v>
      </c>
      <c r="J57" s="46">
        <v>0</v>
      </c>
      <c r="K57" s="46">
        <v>0</v>
      </c>
      <c r="L57" s="46">
        <v>6.14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80.040000000000006</v>
      </c>
      <c r="W57">
        <v>73.900000000000006</v>
      </c>
      <c r="X57">
        <v>0</v>
      </c>
      <c r="Y57">
        <v>0</v>
      </c>
      <c r="Z57">
        <v>6.14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74.849999999999994</v>
      </c>
      <c r="I58" s="46">
        <v>9.6</v>
      </c>
      <c r="J58" s="46">
        <v>0</v>
      </c>
      <c r="K58" s="46">
        <v>0</v>
      </c>
      <c r="L58" s="46">
        <v>6.24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90.69</v>
      </c>
      <c r="W58">
        <v>74.849999999999994</v>
      </c>
      <c r="X58">
        <v>9.6</v>
      </c>
      <c r="Y58">
        <v>0</v>
      </c>
      <c r="Z58">
        <v>6.24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102.68</v>
      </c>
      <c r="I59" s="46">
        <v>33.590000000000003</v>
      </c>
      <c r="J59" s="46">
        <v>38.39</v>
      </c>
      <c r="K59" s="46">
        <v>14.4</v>
      </c>
      <c r="L59" s="46">
        <v>6.72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195.78</v>
      </c>
      <c r="W59">
        <v>102.68</v>
      </c>
      <c r="X59">
        <v>33.590000000000003</v>
      </c>
      <c r="Y59">
        <v>0</v>
      </c>
      <c r="Z59">
        <v>6.72</v>
      </c>
      <c r="AA59">
        <v>14.4</v>
      </c>
      <c r="AB59">
        <v>0</v>
      </c>
      <c r="AC59">
        <v>38.39</v>
      </c>
    </row>
    <row r="60" spans="7:29">
      <c r="G60" t="s">
        <v>102</v>
      </c>
      <c r="H60" s="73">
        <v>112.28</v>
      </c>
      <c r="I60" s="46">
        <v>14.4</v>
      </c>
      <c r="J60" s="46">
        <v>86.37</v>
      </c>
      <c r="K60" s="46">
        <v>14.4</v>
      </c>
      <c r="L60" s="46">
        <v>7.68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235.13</v>
      </c>
      <c r="W60">
        <v>112.28</v>
      </c>
      <c r="X60">
        <v>14.4</v>
      </c>
      <c r="Y60">
        <v>0</v>
      </c>
      <c r="Z60">
        <v>7.68</v>
      </c>
      <c r="AA60">
        <v>14.4</v>
      </c>
      <c r="AB60">
        <v>0</v>
      </c>
      <c r="AC60">
        <v>86.37</v>
      </c>
    </row>
    <row r="61" spans="7:29">
      <c r="G61" t="s">
        <v>103</v>
      </c>
      <c r="H61" s="73">
        <v>95.97</v>
      </c>
      <c r="I61" s="46">
        <v>0</v>
      </c>
      <c r="J61" s="46">
        <v>57.58</v>
      </c>
      <c r="K61" s="46">
        <v>14.4</v>
      </c>
      <c r="L61" s="46">
        <v>7.68</v>
      </c>
      <c r="M61" s="74">
        <v>0</v>
      </c>
      <c r="N61" s="73">
        <v>0</v>
      </c>
      <c r="O61" s="46">
        <v>-7</v>
      </c>
      <c r="P61" s="46">
        <v>0</v>
      </c>
      <c r="Q61" s="46">
        <v>0</v>
      </c>
      <c r="R61" s="46">
        <v>0</v>
      </c>
      <c r="S61" s="74">
        <v>0</v>
      </c>
      <c r="U61" s="73">
        <v>-7.1</v>
      </c>
      <c r="V61" s="74">
        <v>175.63</v>
      </c>
      <c r="W61">
        <v>95.97</v>
      </c>
      <c r="X61">
        <v>-7</v>
      </c>
      <c r="Y61">
        <v>-0.1</v>
      </c>
      <c r="Z61">
        <v>7.68</v>
      </c>
      <c r="AA61">
        <v>14.4</v>
      </c>
      <c r="AB61">
        <v>0</v>
      </c>
      <c r="AC61">
        <v>57.58</v>
      </c>
    </row>
    <row r="62" spans="7:29">
      <c r="G62" t="s">
        <v>104</v>
      </c>
      <c r="H62" s="73">
        <v>123.79</v>
      </c>
      <c r="I62" s="46">
        <v>9.6</v>
      </c>
      <c r="J62" s="46">
        <v>0</v>
      </c>
      <c r="K62" s="46">
        <v>14.4</v>
      </c>
      <c r="L62" s="46">
        <v>7.68</v>
      </c>
      <c r="M62" s="74">
        <v>0</v>
      </c>
      <c r="N62" s="73">
        <v>0</v>
      </c>
      <c r="O62" s="46">
        <v>0</v>
      </c>
      <c r="P62" s="46">
        <v>-20</v>
      </c>
      <c r="Q62" s="46">
        <v>0</v>
      </c>
      <c r="R62" s="46">
        <v>0</v>
      </c>
      <c r="S62" s="74">
        <v>0</v>
      </c>
      <c r="U62" s="73">
        <v>-20.100000000000001</v>
      </c>
      <c r="V62" s="74">
        <v>155.47</v>
      </c>
      <c r="W62">
        <v>123.79</v>
      </c>
      <c r="X62">
        <v>9.6</v>
      </c>
      <c r="Y62">
        <v>-0.1</v>
      </c>
      <c r="Z62">
        <v>7.68</v>
      </c>
      <c r="AA62">
        <v>14.4</v>
      </c>
      <c r="AB62">
        <v>0</v>
      </c>
      <c r="AC62">
        <v>-20</v>
      </c>
    </row>
    <row r="63" spans="7:29">
      <c r="G63" t="s">
        <v>105</v>
      </c>
      <c r="H63" s="73">
        <v>96.92</v>
      </c>
      <c r="I63" s="46">
        <v>0</v>
      </c>
      <c r="J63" s="46">
        <v>28.79</v>
      </c>
      <c r="K63" s="46">
        <v>14.4</v>
      </c>
      <c r="L63" s="46">
        <v>8.64</v>
      </c>
      <c r="M63" s="74">
        <v>0</v>
      </c>
      <c r="N63" s="73">
        <v>0</v>
      </c>
      <c r="O63" s="46">
        <v>-8</v>
      </c>
      <c r="P63" s="46">
        <v>0</v>
      </c>
      <c r="Q63" s="46">
        <v>0</v>
      </c>
      <c r="R63" s="46">
        <v>0</v>
      </c>
      <c r="S63" s="74">
        <v>0</v>
      </c>
      <c r="U63" s="73">
        <v>-8.1</v>
      </c>
      <c r="V63" s="74">
        <v>148.75</v>
      </c>
      <c r="W63">
        <v>96.92</v>
      </c>
      <c r="X63">
        <v>-8</v>
      </c>
      <c r="Y63">
        <v>-0.1</v>
      </c>
      <c r="Z63">
        <v>8.64</v>
      </c>
      <c r="AA63">
        <v>14.4</v>
      </c>
      <c r="AB63">
        <v>0</v>
      </c>
      <c r="AC63">
        <v>28.79</v>
      </c>
    </row>
    <row r="64" spans="7:29">
      <c r="G64" t="s">
        <v>106</v>
      </c>
      <c r="H64" s="73">
        <v>106.52</v>
      </c>
      <c r="I64" s="46">
        <v>0</v>
      </c>
      <c r="J64" s="46">
        <v>28.79</v>
      </c>
      <c r="K64" s="46">
        <v>14.4</v>
      </c>
      <c r="L64" s="46">
        <v>9.6</v>
      </c>
      <c r="M64" s="74">
        <v>0.1</v>
      </c>
      <c r="N64" s="73">
        <v>0</v>
      </c>
      <c r="O64" s="46">
        <v>-15</v>
      </c>
      <c r="P64" s="46">
        <v>0</v>
      </c>
      <c r="Q64" s="46">
        <v>0</v>
      </c>
      <c r="R64" s="46">
        <v>0</v>
      </c>
      <c r="S64" s="74">
        <v>0</v>
      </c>
      <c r="U64" s="73">
        <v>-15.1</v>
      </c>
      <c r="V64" s="74">
        <v>159.41</v>
      </c>
      <c r="W64">
        <v>106.52</v>
      </c>
      <c r="X64">
        <v>-15</v>
      </c>
      <c r="Y64">
        <v>-0.1</v>
      </c>
      <c r="Z64">
        <v>9.6</v>
      </c>
      <c r="AA64">
        <v>14.4</v>
      </c>
      <c r="AB64">
        <v>0.1</v>
      </c>
      <c r="AC64">
        <v>28.79</v>
      </c>
    </row>
    <row r="65" spans="7:29">
      <c r="G65" t="s">
        <v>107</v>
      </c>
      <c r="H65" s="73">
        <v>145.86000000000001</v>
      </c>
      <c r="I65" s="46">
        <v>0</v>
      </c>
      <c r="J65" s="46">
        <v>38.39</v>
      </c>
      <c r="K65" s="46">
        <v>14.4</v>
      </c>
      <c r="L65" s="46">
        <v>10.56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-0.1</v>
      </c>
      <c r="V65" s="74">
        <v>209.21</v>
      </c>
      <c r="W65">
        <v>145.86000000000001</v>
      </c>
      <c r="X65">
        <v>0</v>
      </c>
      <c r="Y65">
        <v>-0.1</v>
      </c>
      <c r="Z65">
        <v>10.56</v>
      </c>
      <c r="AA65">
        <v>14.4</v>
      </c>
      <c r="AB65">
        <v>0</v>
      </c>
      <c r="AC65">
        <v>38.39</v>
      </c>
    </row>
    <row r="66" spans="7:29">
      <c r="G66" t="s">
        <v>108</v>
      </c>
      <c r="H66" s="73">
        <v>149.71</v>
      </c>
      <c r="I66" s="46">
        <v>0</v>
      </c>
      <c r="J66" s="46">
        <v>33.590000000000003</v>
      </c>
      <c r="K66" s="46">
        <v>14.4</v>
      </c>
      <c r="L66" s="46">
        <v>9.6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-0.1</v>
      </c>
      <c r="V66" s="74">
        <v>207.3</v>
      </c>
      <c r="W66">
        <v>149.71</v>
      </c>
      <c r="X66">
        <v>0</v>
      </c>
      <c r="Y66">
        <v>-0.1</v>
      </c>
      <c r="Z66">
        <v>9.6</v>
      </c>
      <c r="AA66">
        <v>14.4</v>
      </c>
      <c r="AB66">
        <v>0</v>
      </c>
      <c r="AC66">
        <v>33.590000000000003</v>
      </c>
    </row>
    <row r="67" spans="7:29">
      <c r="G67" t="s">
        <v>109</v>
      </c>
      <c r="H67" s="73">
        <v>164.1</v>
      </c>
      <c r="I67" s="46">
        <v>4.8</v>
      </c>
      <c r="J67" s="46">
        <v>28.79</v>
      </c>
      <c r="K67" s="46">
        <v>14.4</v>
      </c>
      <c r="L67" s="46">
        <v>9.6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-0.1</v>
      </c>
      <c r="V67" s="74">
        <v>221.69</v>
      </c>
      <c r="W67">
        <v>164.1</v>
      </c>
      <c r="X67">
        <v>4.8</v>
      </c>
      <c r="Y67">
        <v>-0.1</v>
      </c>
      <c r="Z67">
        <v>9.6</v>
      </c>
      <c r="AA67">
        <v>14.4</v>
      </c>
      <c r="AB67">
        <v>0</v>
      </c>
      <c r="AC67">
        <v>28.79</v>
      </c>
    </row>
    <row r="68" spans="7:29">
      <c r="G68" t="s">
        <v>110</v>
      </c>
      <c r="H68" s="73">
        <v>147.79</v>
      </c>
      <c r="I68" s="46">
        <v>13.44</v>
      </c>
      <c r="J68" s="46">
        <v>19.190000000000001</v>
      </c>
      <c r="K68" s="46">
        <v>9.6</v>
      </c>
      <c r="L68" s="46">
        <v>9.6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-0.1</v>
      </c>
      <c r="V68" s="74">
        <v>199.62</v>
      </c>
      <c r="W68">
        <v>147.79</v>
      </c>
      <c r="X68">
        <v>13.44</v>
      </c>
      <c r="Y68">
        <v>-0.1</v>
      </c>
      <c r="Z68">
        <v>9.6</v>
      </c>
      <c r="AA68">
        <v>9.6</v>
      </c>
      <c r="AB68">
        <v>0</v>
      </c>
      <c r="AC68">
        <v>19.190000000000001</v>
      </c>
    </row>
    <row r="69" spans="7:29">
      <c r="G69" t="s">
        <v>111</v>
      </c>
      <c r="H69" s="73">
        <v>123.8</v>
      </c>
      <c r="I69" s="46">
        <v>9.6</v>
      </c>
      <c r="J69" s="46">
        <v>86.37</v>
      </c>
      <c r="K69" s="46">
        <v>9.6</v>
      </c>
      <c r="L69" s="46">
        <v>8.64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-0.1</v>
      </c>
      <c r="V69" s="74">
        <v>238.01</v>
      </c>
      <c r="W69">
        <v>123.8</v>
      </c>
      <c r="X69">
        <v>9.6</v>
      </c>
      <c r="Y69">
        <v>-0.1</v>
      </c>
      <c r="Z69">
        <v>8.64</v>
      </c>
      <c r="AA69">
        <v>9.6</v>
      </c>
      <c r="AB69">
        <v>0</v>
      </c>
      <c r="AC69">
        <v>86.37</v>
      </c>
    </row>
    <row r="70" spans="7:29">
      <c r="G70" t="s">
        <v>112</v>
      </c>
      <c r="H70" s="73">
        <v>118.03</v>
      </c>
      <c r="I70" s="46">
        <v>0</v>
      </c>
      <c r="J70" s="46">
        <v>76.78</v>
      </c>
      <c r="K70" s="46">
        <v>9.6</v>
      </c>
      <c r="L70" s="46">
        <v>8.64</v>
      </c>
      <c r="M70" s="74">
        <v>0</v>
      </c>
      <c r="N70" s="73">
        <v>0</v>
      </c>
      <c r="O70" s="46">
        <v>-12</v>
      </c>
      <c r="P70" s="46">
        <v>0</v>
      </c>
      <c r="Q70" s="46">
        <v>0</v>
      </c>
      <c r="R70" s="46">
        <v>0</v>
      </c>
      <c r="S70" s="74">
        <v>0</v>
      </c>
      <c r="U70" s="73">
        <v>-12.1</v>
      </c>
      <c r="V70" s="74">
        <v>213.05</v>
      </c>
      <c r="W70">
        <v>118.03</v>
      </c>
      <c r="X70">
        <v>-12</v>
      </c>
      <c r="Y70">
        <v>-0.1</v>
      </c>
      <c r="Z70">
        <v>8.64</v>
      </c>
      <c r="AA70">
        <v>9.6</v>
      </c>
      <c r="AB70">
        <v>0</v>
      </c>
      <c r="AC70">
        <v>76.78</v>
      </c>
    </row>
    <row r="71" spans="7:29">
      <c r="G71" t="s">
        <v>113</v>
      </c>
      <c r="H71" s="73">
        <v>107.48</v>
      </c>
      <c r="I71" s="46">
        <v>13.44</v>
      </c>
      <c r="J71" s="46">
        <v>67.180000000000007</v>
      </c>
      <c r="K71" s="46">
        <v>33.590000000000003</v>
      </c>
      <c r="L71" s="46">
        <v>8.64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-0.1</v>
      </c>
      <c r="V71" s="74">
        <v>230.33</v>
      </c>
      <c r="W71">
        <v>107.48</v>
      </c>
      <c r="X71">
        <v>13.44</v>
      </c>
      <c r="Y71">
        <v>-0.1</v>
      </c>
      <c r="Z71">
        <v>8.64</v>
      </c>
      <c r="AA71">
        <v>33.590000000000003</v>
      </c>
      <c r="AB71">
        <v>0</v>
      </c>
      <c r="AC71">
        <v>67.180000000000007</v>
      </c>
    </row>
    <row r="72" spans="7:29">
      <c r="G72" t="s">
        <v>114</v>
      </c>
      <c r="H72" s="73">
        <v>93.09</v>
      </c>
      <c r="I72" s="46">
        <v>19.190000000000001</v>
      </c>
      <c r="J72" s="46">
        <v>67.180000000000007</v>
      </c>
      <c r="K72" s="46">
        <v>23.99</v>
      </c>
      <c r="L72" s="46">
        <v>6.72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-0.1</v>
      </c>
      <c r="V72" s="74">
        <v>210.17</v>
      </c>
      <c r="W72">
        <v>93.09</v>
      </c>
      <c r="X72">
        <v>19.190000000000001</v>
      </c>
      <c r="Y72">
        <v>-0.1</v>
      </c>
      <c r="Z72">
        <v>6.72</v>
      </c>
      <c r="AA72">
        <v>23.99</v>
      </c>
      <c r="AB72">
        <v>0</v>
      </c>
      <c r="AC72">
        <v>67.180000000000007</v>
      </c>
    </row>
    <row r="73" spans="7:29">
      <c r="G73" t="s">
        <v>115</v>
      </c>
      <c r="H73" s="73">
        <v>77.73</v>
      </c>
      <c r="I73" s="46">
        <v>0</v>
      </c>
      <c r="J73" s="46">
        <v>76.78</v>
      </c>
      <c r="K73" s="46">
        <v>33.590000000000003</v>
      </c>
      <c r="L73" s="46">
        <v>5.76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-0.1</v>
      </c>
      <c r="V73" s="74">
        <v>193.86</v>
      </c>
      <c r="W73">
        <v>77.73</v>
      </c>
      <c r="X73">
        <v>0</v>
      </c>
      <c r="Y73">
        <v>-0.1</v>
      </c>
      <c r="Z73">
        <v>5.76</v>
      </c>
      <c r="AA73">
        <v>33.590000000000003</v>
      </c>
      <c r="AB73">
        <v>0</v>
      </c>
      <c r="AC73">
        <v>76.78</v>
      </c>
    </row>
    <row r="74" spans="7:29">
      <c r="G74" t="s">
        <v>116</v>
      </c>
      <c r="H74" s="73">
        <v>62.38</v>
      </c>
      <c r="I74" s="46">
        <v>0</v>
      </c>
      <c r="J74" s="46">
        <v>71.98</v>
      </c>
      <c r="K74" s="46">
        <v>23.99</v>
      </c>
      <c r="L74" s="46">
        <v>4.8</v>
      </c>
      <c r="M74" s="74">
        <v>0</v>
      </c>
      <c r="N74" s="73">
        <v>0</v>
      </c>
      <c r="O74" s="46">
        <v>-4</v>
      </c>
      <c r="P74" s="46">
        <v>0</v>
      </c>
      <c r="Q74" s="46">
        <v>0</v>
      </c>
      <c r="R74" s="46">
        <v>0</v>
      </c>
      <c r="S74" s="74">
        <v>0</v>
      </c>
      <c r="U74" s="73">
        <v>-4.0999999999999996</v>
      </c>
      <c r="V74" s="74">
        <v>163.15</v>
      </c>
      <c r="W74">
        <v>62.38</v>
      </c>
      <c r="X74">
        <v>-4</v>
      </c>
      <c r="Y74">
        <v>-0.1</v>
      </c>
      <c r="Z74">
        <v>4.8</v>
      </c>
      <c r="AA74">
        <v>23.99</v>
      </c>
      <c r="AB74">
        <v>0</v>
      </c>
      <c r="AC74">
        <v>71.98</v>
      </c>
    </row>
    <row r="75" spans="7:29">
      <c r="G75" t="s">
        <v>117</v>
      </c>
      <c r="H75" s="73">
        <v>23.99</v>
      </c>
      <c r="I75" s="46">
        <v>0</v>
      </c>
      <c r="J75" s="46">
        <v>95.97</v>
      </c>
      <c r="K75" s="46">
        <v>14.4</v>
      </c>
      <c r="L75" s="46">
        <v>4.8</v>
      </c>
      <c r="M75" s="74">
        <v>4.8</v>
      </c>
      <c r="N75" s="73">
        <v>0</v>
      </c>
      <c r="O75" s="46">
        <v>-9</v>
      </c>
      <c r="P75" s="46">
        <v>0</v>
      </c>
      <c r="Q75" s="46">
        <v>0</v>
      </c>
      <c r="R75" s="46">
        <v>0</v>
      </c>
      <c r="S75" s="74">
        <v>0</v>
      </c>
      <c r="U75" s="73">
        <v>-9.1</v>
      </c>
      <c r="V75" s="74">
        <v>143.96</v>
      </c>
      <c r="W75">
        <v>23.99</v>
      </c>
      <c r="X75">
        <v>-9</v>
      </c>
      <c r="Y75">
        <v>-0.1</v>
      </c>
      <c r="Z75">
        <v>4.8</v>
      </c>
      <c r="AA75">
        <v>14.4</v>
      </c>
      <c r="AB75">
        <v>4.8</v>
      </c>
      <c r="AC75">
        <v>95.97</v>
      </c>
    </row>
    <row r="76" spans="7:29">
      <c r="G76" t="s">
        <v>118</v>
      </c>
      <c r="H76" s="73">
        <v>0</v>
      </c>
      <c r="I76" s="46">
        <v>0</v>
      </c>
      <c r="J76" s="46">
        <v>95.96</v>
      </c>
      <c r="K76" s="46">
        <v>9.6</v>
      </c>
      <c r="L76" s="46">
        <v>4.8</v>
      </c>
      <c r="M76" s="74">
        <v>3.65</v>
      </c>
      <c r="N76" s="73">
        <v>0</v>
      </c>
      <c r="O76" s="46">
        <v>-19</v>
      </c>
      <c r="P76" s="46">
        <v>0</v>
      </c>
      <c r="Q76" s="46">
        <v>0</v>
      </c>
      <c r="R76" s="46">
        <v>0</v>
      </c>
      <c r="S76" s="74">
        <v>0</v>
      </c>
      <c r="U76" s="73">
        <v>-19.100000000000001</v>
      </c>
      <c r="V76" s="74">
        <v>114.01</v>
      </c>
      <c r="W76">
        <v>0</v>
      </c>
      <c r="X76">
        <v>-19</v>
      </c>
      <c r="Y76">
        <v>-0.1</v>
      </c>
      <c r="Z76">
        <v>4.8</v>
      </c>
      <c r="AA76">
        <v>9.6</v>
      </c>
      <c r="AB76">
        <v>3.65</v>
      </c>
      <c r="AC76">
        <v>95.96</v>
      </c>
    </row>
    <row r="77" spans="7:29">
      <c r="G77" t="s">
        <v>119</v>
      </c>
      <c r="H77" s="73">
        <v>16.21</v>
      </c>
      <c r="I77" s="46">
        <v>0</v>
      </c>
      <c r="J77" s="46">
        <v>97.91</v>
      </c>
      <c r="K77" s="46">
        <v>0</v>
      </c>
      <c r="L77" s="46">
        <v>3.38</v>
      </c>
      <c r="M77" s="74">
        <v>7.36</v>
      </c>
      <c r="N77" s="73">
        <v>0</v>
      </c>
      <c r="O77" s="46">
        <v>-30</v>
      </c>
      <c r="P77" s="46">
        <v>0</v>
      </c>
      <c r="Q77" s="46">
        <v>0</v>
      </c>
      <c r="R77" s="46">
        <v>0</v>
      </c>
      <c r="S77" s="74">
        <v>0</v>
      </c>
      <c r="U77" s="73">
        <v>-30.1</v>
      </c>
      <c r="V77" s="74">
        <v>124.86</v>
      </c>
      <c r="W77">
        <v>16.21</v>
      </c>
      <c r="X77">
        <v>-30</v>
      </c>
      <c r="Y77">
        <v>-0.1</v>
      </c>
      <c r="Z77">
        <v>3.38</v>
      </c>
      <c r="AA77">
        <v>0</v>
      </c>
      <c r="AB77">
        <v>7.36</v>
      </c>
      <c r="AC77">
        <v>97.91</v>
      </c>
    </row>
    <row r="78" spans="7:29">
      <c r="G78" t="s">
        <v>120</v>
      </c>
      <c r="H78" s="73">
        <v>7.92</v>
      </c>
      <c r="I78" s="46">
        <v>0</v>
      </c>
      <c r="J78" s="46">
        <v>88.34</v>
      </c>
      <c r="K78" s="46">
        <v>0</v>
      </c>
      <c r="L78" s="46">
        <v>3.04</v>
      </c>
      <c r="M78" s="74">
        <v>6.64</v>
      </c>
      <c r="N78" s="73">
        <v>0</v>
      </c>
      <c r="O78" s="46">
        <v>-41</v>
      </c>
      <c r="P78" s="46">
        <v>0</v>
      </c>
      <c r="Q78" s="46">
        <v>0</v>
      </c>
      <c r="R78" s="46">
        <v>0</v>
      </c>
      <c r="S78" s="74">
        <v>0</v>
      </c>
      <c r="U78" s="73">
        <v>-41.1</v>
      </c>
      <c r="V78" s="74">
        <v>105.94</v>
      </c>
      <c r="W78">
        <v>7.92</v>
      </c>
      <c r="X78">
        <v>-41</v>
      </c>
      <c r="Y78">
        <v>-0.1</v>
      </c>
      <c r="Z78">
        <v>3.04</v>
      </c>
      <c r="AA78">
        <v>0</v>
      </c>
      <c r="AB78">
        <v>6.64</v>
      </c>
      <c r="AC78">
        <v>88.34</v>
      </c>
    </row>
    <row r="79" spans="7:29">
      <c r="G79" t="s">
        <v>121</v>
      </c>
      <c r="H79" s="73">
        <v>23.73</v>
      </c>
      <c r="I79" s="46">
        <v>0</v>
      </c>
      <c r="J79" s="46">
        <v>159.66</v>
      </c>
      <c r="K79" s="46">
        <v>0</v>
      </c>
      <c r="L79" s="46">
        <v>1.73</v>
      </c>
      <c r="M79" s="74">
        <v>4.32</v>
      </c>
      <c r="N79" s="73">
        <v>0</v>
      </c>
      <c r="O79" s="46">
        <v>-43</v>
      </c>
      <c r="P79" s="46">
        <v>0</v>
      </c>
      <c r="Q79" s="46">
        <v>0</v>
      </c>
      <c r="R79" s="46">
        <v>0</v>
      </c>
      <c r="S79" s="74">
        <v>0</v>
      </c>
      <c r="U79" s="73">
        <v>-43.1</v>
      </c>
      <c r="V79" s="74">
        <v>189.44</v>
      </c>
      <c r="W79">
        <v>23.73</v>
      </c>
      <c r="X79">
        <v>-43</v>
      </c>
      <c r="Y79">
        <v>-0.1</v>
      </c>
      <c r="Z79">
        <v>1.73</v>
      </c>
      <c r="AA79">
        <v>0</v>
      </c>
      <c r="AB79">
        <v>4.32</v>
      </c>
      <c r="AC79">
        <v>159.66</v>
      </c>
    </row>
    <row r="80" spans="7:29">
      <c r="G80" t="s">
        <v>122</v>
      </c>
      <c r="H80" s="73">
        <v>33.049999999999997</v>
      </c>
      <c r="I80" s="46">
        <v>0</v>
      </c>
      <c r="J80" s="46">
        <v>153.19999999999999</v>
      </c>
      <c r="K80" s="46">
        <v>0</v>
      </c>
      <c r="L80" s="46">
        <v>1.61</v>
      </c>
      <c r="M80" s="74">
        <v>3.22</v>
      </c>
      <c r="N80" s="73">
        <v>0</v>
      </c>
      <c r="O80" s="46">
        <v>-48</v>
      </c>
      <c r="P80" s="46">
        <v>0</v>
      </c>
      <c r="Q80" s="46">
        <v>0</v>
      </c>
      <c r="R80" s="46">
        <v>0</v>
      </c>
      <c r="S80" s="74">
        <v>0</v>
      </c>
      <c r="U80" s="73">
        <v>-48.1</v>
      </c>
      <c r="V80" s="74">
        <v>191.08</v>
      </c>
      <c r="W80">
        <v>33.049999999999997</v>
      </c>
      <c r="X80">
        <v>-48</v>
      </c>
      <c r="Y80">
        <v>-0.1</v>
      </c>
      <c r="Z80">
        <v>1.61</v>
      </c>
      <c r="AA80">
        <v>0</v>
      </c>
      <c r="AB80">
        <v>3.22</v>
      </c>
      <c r="AC80">
        <v>153.19999999999999</v>
      </c>
    </row>
    <row r="81" spans="7:29">
      <c r="G81" t="s">
        <v>123</v>
      </c>
      <c r="H81" s="73">
        <v>3.84</v>
      </c>
      <c r="I81" s="46">
        <v>0</v>
      </c>
      <c r="J81" s="46">
        <v>104.79</v>
      </c>
      <c r="K81" s="46">
        <v>0</v>
      </c>
      <c r="L81" s="46">
        <v>1.4</v>
      </c>
      <c r="M81" s="74">
        <v>3.28</v>
      </c>
      <c r="N81" s="73">
        <v>0</v>
      </c>
      <c r="O81" s="46">
        <v>-29</v>
      </c>
      <c r="P81" s="46">
        <v>0</v>
      </c>
      <c r="Q81" s="46">
        <v>0</v>
      </c>
      <c r="R81" s="46">
        <v>0</v>
      </c>
      <c r="S81" s="74">
        <v>0</v>
      </c>
      <c r="U81" s="73">
        <v>-29.1</v>
      </c>
      <c r="V81" s="74">
        <v>113.31</v>
      </c>
      <c r="W81">
        <v>3.84</v>
      </c>
      <c r="X81">
        <v>-29</v>
      </c>
      <c r="Y81">
        <v>-0.1</v>
      </c>
      <c r="Z81">
        <v>1.4</v>
      </c>
      <c r="AA81">
        <v>0</v>
      </c>
      <c r="AB81">
        <v>3.28</v>
      </c>
      <c r="AC81">
        <v>104.79</v>
      </c>
    </row>
    <row r="82" spans="7:29">
      <c r="G82" t="s">
        <v>124</v>
      </c>
      <c r="H82" s="73">
        <v>8.59</v>
      </c>
      <c r="I82" s="46">
        <v>0</v>
      </c>
      <c r="J82" s="46">
        <v>112.07</v>
      </c>
      <c r="K82" s="46">
        <v>0</v>
      </c>
      <c r="L82" s="46">
        <v>1.5</v>
      </c>
      <c r="M82" s="74">
        <v>3.63</v>
      </c>
      <c r="N82" s="73">
        <v>0</v>
      </c>
      <c r="O82" s="46">
        <v>-35</v>
      </c>
      <c r="P82" s="46">
        <v>0</v>
      </c>
      <c r="Q82" s="46">
        <v>0</v>
      </c>
      <c r="R82" s="46">
        <v>0</v>
      </c>
      <c r="S82" s="74">
        <v>0</v>
      </c>
      <c r="U82" s="73">
        <v>-35.1</v>
      </c>
      <c r="V82" s="74">
        <v>125.79</v>
      </c>
      <c r="W82">
        <v>8.59</v>
      </c>
      <c r="X82">
        <v>-35</v>
      </c>
      <c r="Y82">
        <v>-0.1</v>
      </c>
      <c r="Z82">
        <v>1.5</v>
      </c>
      <c r="AA82">
        <v>0</v>
      </c>
      <c r="AB82">
        <v>3.63</v>
      </c>
      <c r="AC82">
        <v>112.07</v>
      </c>
    </row>
    <row r="83" spans="7:29">
      <c r="G83" t="s">
        <v>125</v>
      </c>
      <c r="H83" s="73">
        <v>16.91</v>
      </c>
      <c r="I83" s="46">
        <v>0</v>
      </c>
      <c r="J83" s="46">
        <v>165.81</v>
      </c>
      <c r="K83" s="46">
        <v>0</v>
      </c>
      <c r="L83" s="46">
        <v>3.91</v>
      </c>
      <c r="M83" s="74">
        <v>5.85</v>
      </c>
      <c r="N83" s="73">
        <v>0</v>
      </c>
      <c r="O83" s="46">
        <v>-22</v>
      </c>
      <c r="P83" s="46">
        <v>0</v>
      </c>
      <c r="Q83" s="46">
        <v>0</v>
      </c>
      <c r="R83" s="46">
        <v>0</v>
      </c>
      <c r="S83" s="74">
        <v>0</v>
      </c>
      <c r="U83" s="73">
        <v>-22.1</v>
      </c>
      <c r="V83" s="74">
        <v>192.48</v>
      </c>
      <c r="W83">
        <v>16.91</v>
      </c>
      <c r="X83">
        <v>-22</v>
      </c>
      <c r="Y83">
        <v>-0.1</v>
      </c>
      <c r="Z83">
        <v>3.91</v>
      </c>
      <c r="AA83">
        <v>0</v>
      </c>
      <c r="AB83">
        <v>5.85</v>
      </c>
      <c r="AC83">
        <v>165.81</v>
      </c>
    </row>
    <row r="84" spans="7:29">
      <c r="G84" t="s">
        <v>126</v>
      </c>
      <c r="H84" s="73">
        <v>28.5</v>
      </c>
      <c r="I84" s="46">
        <v>0</v>
      </c>
      <c r="J84" s="46">
        <v>173.53</v>
      </c>
      <c r="K84" s="46">
        <v>0</v>
      </c>
      <c r="L84" s="46">
        <v>3.71</v>
      </c>
      <c r="M84" s="74">
        <v>5.52</v>
      </c>
      <c r="N84" s="73">
        <v>0</v>
      </c>
      <c r="O84" s="46">
        <v>-18</v>
      </c>
      <c r="P84" s="46">
        <v>0</v>
      </c>
      <c r="Q84" s="46">
        <v>0</v>
      </c>
      <c r="R84" s="46">
        <v>0</v>
      </c>
      <c r="S84" s="74">
        <v>0</v>
      </c>
      <c r="U84" s="73">
        <v>-18.100000000000001</v>
      </c>
      <c r="V84" s="74">
        <v>211.26</v>
      </c>
      <c r="W84">
        <v>28.5</v>
      </c>
      <c r="X84">
        <v>-18</v>
      </c>
      <c r="Y84">
        <v>-0.1</v>
      </c>
      <c r="Z84">
        <v>3.71</v>
      </c>
      <c r="AA84">
        <v>0</v>
      </c>
      <c r="AB84">
        <v>5.52</v>
      </c>
      <c r="AC84">
        <v>173.53</v>
      </c>
    </row>
    <row r="85" spans="7:29">
      <c r="G85" t="s">
        <v>127</v>
      </c>
      <c r="H85" s="73">
        <v>0</v>
      </c>
      <c r="I85" s="46">
        <v>0</v>
      </c>
      <c r="J85" s="46">
        <v>187.14</v>
      </c>
      <c r="K85" s="46">
        <v>0</v>
      </c>
      <c r="L85" s="46">
        <v>16.309999999999999</v>
      </c>
      <c r="M85" s="74">
        <v>8.16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-0.1</v>
      </c>
      <c r="V85" s="74">
        <v>211.61</v>
      </c>
      <c r="W85">
        <v>0</v>
      </c>
      <c r="X85">
        <v>0</v>
      </c>
      <c r="Y85">
        <v>-0.1</v>
      </c>
      <c r="Z85">
        <v>16.309999999999999</v>
      </c>
      <c r="AA85">
        <v>0</v>
      </c>
      <c r="AB85">
        <v>8.16</v>
      </c>
      <c r="AC85">
        <v>187.14</v>
      </c>
    </row>
    <row r="86" spans="7:29">
      <c r="G86" t="s">
        <v>128</v>
      </c>
      <c r="H86" s="73">
        <v>0</v>
      </c>
      <c r="I86" s="46">
        <v>0</v>
      </c>
      <c r="J86" s="46">
        <v>177.55</v>
      </c>
      <c r="K86" s="46">
        <v>0</v>
      </c>
      <c r="L86" s="46">
        <v>16.309999999999999</v>
      </c>
      <c r="M86" s="74">
        <v>8.06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-0.1</v>
      </c>
      <c r="V86" s="74">
        <v>201.92</v>
      </c>
      <c r="W86">
        <v>0</v>
      </c>
      <c r="X86">
        <v>0</v>
      </c>
      <c r="Y86">
        <v>-0.1</v>
      </c>
      <c r="Z86">
        <v>16.309999999999999</v>
      </c>
      <c r="AA86">
        <v>0</v>
      </c>
      <c r="AB86">
        <v>8.06</v>
      </c>
      <c r="AC86">
        <v>177.55</v>
      </c>
    </row>
    <row r="87" spans="7:29">
      <c r="G87" t="s">
        <v>129</v>
      </c>
      <c r="H87" s="73">
        <v>0</v>
      </c>
      <c r="I87" s="46">
        <v>0</v>
      </c>
      <c r="J87" s="46">
        <v>129.56</v>
      </c>
      <c r="K87" s="46">
        <v>0</v>
      </c>
      <c r="L87" s="46">
        <v>16.309999999999999</v>
      </c>
      <c r="M87" s="74">
        <v>6.72</v>
      </c>
      <c r="N87" s="73">
        <v>-16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-16.100000000000001</v>
      </c>
      <c r="V87" s="74">
        <v>152.59</v>
      </c>
      <c r="W87">
        <v>-16</v>
      </c>
      <c r="X87">
        <v>0</v>
      </c>
      <c r="Y87">
        <v>-0.1</v>
      </c>
      <c r="Z87">
        <v>16.309999999999999</v>
      </c>
      <c r="AA87">
        <v>0</v>
      </c>
      <c r="AB87">
        <v>6.72</v>
      </c>
      <c r="AC87">
        <v>129.56</v>
      </c>
    </row>
    <row r="88" spans="7:29">
      <c r="G88" t="s">
        <v>130</v>
      </c>
      <c r="H88" s="73">
        <v>0</v>
      </c>
      <c r="I88" s="46">
        <v>0</v>
      </c>
      <c r="J88" s="46">
        <v>129.57</v>
      </c>
      <c r="K88" s="46">
        <v>0</v>
      </c>
      <c r="L88" s="46">
        <v>16.309999999999999</v>
      </c>
      <c r="M88" s="74">
        <v>7.77</v>
      </c>
      <c r="N88" s="73">
        <v>-11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-11.1</v>
      </c>
      <c r="V88" s="74">
        <v>153.65</v>
      </c>
      <c r="W88">
        <v>-11</v>
      </c>
      <c r="X88">
        <v>0</v>
      </c>
      <c r="Y88">
        <v>-0.1</v>
      </c>
      <c r="Z88">
        <v>16.309999999999999</v>
      </c>
      <c r="AA88">
        <v>0</v>
      </c>
      <c r="AB88">
        <v>7.77</v>
      </c>
      <c r="AC88">
        <v>129.57</v>
      </c>
    </row>
    <row r="89" spans="7:29">
      <c r="G89" t="s">
        <v>131</v>
      </c>
      <c r="H89" s="73">
        <v>0</v>
      </c>
      <c r="I89" s="46">
        <v>0</v>
      </c>
      <c r="J89" s="46">
        <v>124.77</v>
      </c>
      <c r="K89" s="46">
        <v>0</v>
      </c>
      <c r="L89" s="46">
        <v>16.309999999999999</v>
      </c>
      <c r="M89" s="74">
        <v>7.39</v>
      </c>
      <c r="N89" s="73">
        <v>-13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-13.1</v>
      </c>
      <c r="V89" s="74">
        <v>148.47</v>
      </c>
      <c r="W89">
        <v>-13</v>
      </c>
      <c r="X89">
        <v>0</v>
      </c>
      <c r="Y89">
        <v>-0.1</v>
      </c>
      <c r="Z89">
        <v>16.309999999999999</v>
      </c>
      <c r="AA89">
        <v>0</v>
      </c>
      <c r="AB89">
        <v>7.39</v>
      </c>
      <c r="AC89">
        <v>124.77</v>
      </c>
    </row>
    <row r="90" spans="7:29">
      <c r="G90" t="s">
        <v>132</v>
      </c>
      <c r="H90" s="73">
        <v>0</v>
      </c>
      <c r="I90" s="46">
        <v>13.44</v>
      </c>
      <c r="J90" s="46">
        <v>117.08</v>
      </c>
      <c r="K90" s="46">
        <v>0</v>
      </c>
      <c r="L90" s="46">
        <v>16.309999999999999</v>
      </c>
      <c r="M90" s="74">
        <v>6.72</v>
      </c>
      <c r="N90" s="73">
        <v>-14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-14.1</v>
      </c>
      <c r="V90" s="74">
        <v>153.55000000000001</v>
      </c>
      <c r="W90">
        <v>-14</v>
      </c>
      <c r="X90">
        <v>13.44</v>
      </c>
      <c r="Y90">
        <v>-0.1</v>
      </c>
      <c r="Z90">
        <v>16.309999999999999</v>
      </c>
      <c r="AA90">
        <v>0</v>
      </c>
      <c r="AB90">
        <v>6.72</v>
      </c>
      <c r="AC90">
        <v>117.08</v>
      </c>
    </row>
    <row r="91" spans="7:29">
      <c r="G91" t="s">
        <v>133</v>
      </c>
      <c r="H91" s="73">
        <v>0</v>
      </c>
      <c r="I91" s="46">
        <v>17.27</v>
      </c>
      <c r="J91" s="46">
        <v>110.38</v>
      </c>
      <c r="K91" s="46">
        <v>0</v>
      </c>
      <c r="L91" s="46">
        <v>16.309999999999999</v>
      </c>
      <c r="M91" s="74">
        <v>5.95</v>
      </c>
      <c r="N91" s="73">
        <v>-52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-52.1</v>
      </c>
      <c r="V91" s="74">
        <v>149.91</v>
      </c>
      <c r="W91">
        <v>-52</v>
      </c>
      <c r="X91">
        <v>17.27</v>
      </c>
      <c r="Y91">
        <v>-0.1</v>
      </c>
      <c r="Z91">
        <v>16.309999999999999</v>
      </c>
      <c r="AA91">
        <v>0</v>
      </c>
      <c r="AB91">
        <v>5.95</v>
      </c>
      <c r="AC91">
        <v>110.38</v>
      </c>
    </row>
    <row r="92" spans="7:29">
      <c r="G92" t="s">
        <v>134</v>
      </c>
      <c r="H92" s="73">
        <v>0</v>
      </c>
      <c r="I92" s="46">
        <v>23.99</v>
      </c>
      <c r="J92" s="46">
        <v>119.97</v>
      </c>
      <c r="K92" s="46">
        <v>0</v>
      </c>
      <c r="L92" s="46">
        <v>16.309999999999999</v>
      </c>
      <c r="M92" s="74">
        <v>6.62</v>
      </c>
      <c r="N92" s="73">
        <v>-25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-25.1</v>
      </c>
      <c r="V92" s="74">
        <v>166.89</v>
      </c>
      <c r="W92">
        <v>-25</v>
      </c>
      <c r="X92">
        <v>23.99</v>
      </c>
      <c r="Y92">
        <v>-0.1</v>
      </c>
      <c r="Z92">
        <v>16.309999999999999</v>
      </c>
      <c r="AA92">
        <v>0</v>
      </c>
      <c r="AB92">
        <v>6.62</v>
      </c>
      <c r="AC92">
        <v>119.97</v>
      </c>
    </row>
    <row r="93" spans="7:29">
      <c r="G93" t="s">
        <v>135</v>
      </c>
      <c r="H93" s="73">
        <v>0</v>
      </c>
      <c r="I93" s="46">
        <v>30.71</v>
      </c>
      <c r="J93" s="46">
        <v>86.38</v>
      </c>
      <c r="K93" s="46">
        <v>0</v>
      </c>
      <c r="L93" s="46">
        <v>16.309999999999999</v>
      </c>
      <c r="M93" s="74">
        <v>6.24</v>
      </c>
      <c r="N93" s="73">
        <v>-74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-74.099999999999994</v>
      </c>
      <c r="V93" s="74">
        <v>139.63999999999999</v>
      </c>
      <c r="W93">
        <v>-74</v>
      </c>
      <c r="X93">
        <v>30.71</v>
      </c>
      <c r="Y93">
        <v>-0.1</v>
      </c>
      <c r="Z93">
        <v>16.309999999999999</v>
      </c>
      <c r="AA93">
        <v>0</v>
      </c>
      <c r="AB93">
        <v>6.24</v>
      </c>
      <c r="AC93">
        <v>86.38</v>
      </c>
    </row>
    <row r="94" spans="7:29">
      <c r="G94" t="s">
        <v>136</v>
      </c>
      <c r="H94" s="73">
        <v>0</v>
      </c>
      <c r="I94" s="46">
        <v>33.590000000000003</v>
      </c>
      <c r="J94" s="46">
        <v>86.38</v>
      </c>
      <c r="K94" s="46">
        <v>0</v>
      </c>
      <c r="L94" s="46">
        <v>16.309999999999999</v>
      </c>
      <c r="M94" s="74">
        <v>5.95</v>
      </c>
      <c r="N94" s="73">
        <v>-50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-50.1</v>
      </c>
      <c r="V94" s="74">
        <v>142.22999999999999</v>
      </c>
      <c r="W94">
        <v>-50</v>
      </c>
      <c r="X94">
        <v>33.590000000000003</v>
      </c>
      <c r="Y94">
        <v>-0.1</v>
      </c>
      <c r="Z94">
        <v>16.309999999999999</v>
      </c>
      <c r="AA94">
        <v>0</v>
      </c>
      <c r="AB94">
        <v>5.95</v>
      </c>
      <c r="AC94">
        <v>86.38</v>
      </c>
    </row>
    <row r="95" spans="7:29">
      <c r="G95" t="s">
        <v>137</v>
      </c>
      <c r="H95" s="73">
        <v>0</v>
      </c>
      <c r="I95" s="46">
        <v>49.9</v>
      </c>
      <c r="J95" s="46">
        <v>201.54</v>
      </c>
      <c r="K95" s="46">
        <v>0</v>
      </c>
      <c r="L95" s="46">
        <v>9.6</v>
      </c>
      <c r="M95" s="74">
        <v>5.95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-0.1</v>
      </c>
      <c r="V95" s="74">
        <v>266.99</v>
      </c>
      <c r="W95">
        <v>0</v>
      </c>
      <c r="X95">
        <v>49.9</v>
      </c>
      <c r="Y95">
        <v>-0.1</v>
      </c>
      <c r="Z95">
        <v>9.6</v>
      </c>
      <c r="AA95">
        <v>0</v>
      </c>
      <c r="AB95">
        <v>5.95</v>
      </c>
      <c r="AC95">
        <v>201.54</v>
      </c>
    </row>
    <row r="96" spans="7:29">
      <c r="G96" t="s">
        <v>138</v>
      </c>
      <c r="H96" s="73">
        <v>0</v>
      </c>
      <c r="I96" s="46">
        <v>39.35</v>
      </c>
      <c r="J96" s="46">
        <v>201.53</v>
      </c>
      <c r="K96" s="46">
        <v>0</v>
      </c>
      <c r="L96" s="46">
        <v>9.6</v>
      </c>
      <c r="M96" s="74">
        <v>5.76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-0.1</v>
      </c>
      <c r="V96" s="74">
        <v>256.24</v>
      </c>
      <c r="W96">
        <v>0</v>
      </c>
      <c r="X96">
        <v>39.35</v>
      </c>
      <c r="Y96">
        <v>-0.1</v>
      </c>
      <c r="Z96">
        <v>9.6</v>
      </c>
      <c r="AA96">
        <v>0</v>
      </c>
      <c r="AB96">
        <v>5.76</v>
      </c>
      <c r="AC96">
        <v>201.53</v>
      </c>
    </row>
    <row r="97" spans="1:83">
      <c r="G97" t="s">
        <v>139</v>
      </c>
      <c r="H97" s="73">
        <v>0</v>
      </c>
      <c r="I97" s="46">
        <v>40.31</v>
      </c>
      <c r="J97" s="46">
        <v>191.93</v>
      </c>
      <c r="K97" s="46">
        <v>0</v>
      </c>
      <c r="L97" s="46">
        <v>8.4499999999999993</v>
      </c>
      <c r="M97" s="74">
        <v>5.76</v>
      </c>
      <c r="N97" s="73">
        <v>-10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-10.1</v>
      </c>
      <c r="V97" s="74">
        <v>246.45</v>
      </c>
      <c r="W97">
        <v>-10</v>
      </c>
      <c r="X97">
        <v>40.31</v>
      </c>
      <c r="Y97">
        <v>-0.1</v>
      </c>
      <c r="Z97">
        <v>8.4499999999999993</v>
      </c>
      <c r="AA97">
        <v>0</v>
      </c>
      <c r="AB97">
        <v>5.76</v>
      </c>
      <c r="AC97">
        <v>191.93</v>
      </c>
    </row>
    <row r="98" spans="1:83">
      <c r="G98" t="s">
        <v>140</v>
      </c>
      <c r="H98" s="73">
        <v>0</v>
      </c>
      <c r="I98" s="46">
        <v>47.99</v>
      </c>
      <c r="J98" s="46">
        <v>191.93</v>
      </c>
      <c r="K98" s="46">
        <v>0</v>
      </c>
      <c r="L98" s="46">
        <v>7.97</v>
      </c>
      <c r="M98" s="74">
        <v>5.47</v>
      </c>
      <c r="N98" s="73">
        <v>-26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-26.1</v>
      </c>
      <c r="V98" s="74">
        <v>253.36</v>
      </c>
      <c r="W98">
        <v>-26</v>
      </c>
      <c r="X98">
        <v>47.99</v>
      </c>
      <c r="Y98">
        <v>-0.1</v>
      </c>
      <c r="Z98">
        <v>7.97</v>
      </c>
      <c r="AA98">
        <v>0</v>
      </c>
      <c r="AB98">
        <v>5.47</v>
      </c>
      <c r="AC98">
        <v>191.93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0.91542000000000023</v>
      </c>
      <c r="I99" s="69">
        <f t="shared" ref="I99:BQ99" si="1">SUM(I3:I98)/4000</f>
        <v>0.18978750000000003</v>
      </c>
      <c r="J99" s="69">
        <f t="shared" si="1"/>
        <v>1.2141725000000003</v>
      </c>
      <c r="K99" s="69">
        <f t="shared" si="1"/>
        <v>7.4389999999999998E-2</v>
      </c>
      <c r="L99" s="69">
        <f t="shared" si="1"/>
        <v>0.14289250000000003</v>
      </c>
      <c r="M99" s="69">
        <f t="shared" si="1"/>
        <v>3.5729999999999998E-2</v>
      </c>
      <c r="N99" s="68">
        <f t="shared" si="1"/>
        <v>-0.15275</v>
      </c>
      <c r="O99" s="69">
        <f t="shared" si="1"/>
        <v>-0.22975000000000001</v>
      </c>
      <c r="P99" s="69">
        <f t="shared" si="1"/>
        <v>-0.25850000000000001</v>
      </c>
      <c r="Q99" s="69">
        <f t="shared" si="1"/>
        <v>-8.3750000000000005E-2</v>
      </c>
      <c r="R99" s="69">
        <f t="shared" si="1"/>
        <v>-2.3250000000000002E-3</v>
      </c>
      <c r="S99" s="70">
        <f t="shared" si="1"/>
        <v>0</v>
      </c>
      <c r="U99" s="68">
        <f t="shared" si="1"/>
        <v>-0.72802499999999915</v>
      </c>
      <c r="V99" s="70">
        <f t="shared" si="1"/>
        <v>2.5723899999999991</v>
      </c>
      <c r="W99">
        <f t="shared" si="1"/>
        <v>0.76267000000000018</v>
      </c>
      <c r="X99">
        <f t="shared" si="1"/>
        <v>-3.9962499999999998E-2</v>
      </c>
      <c r="Y99">
        <f t="shared" si="1"/>
        <v>-9.5000000000000054E-4</v>
      </c>
      <c r="Z99">
        <f t="shared" si="1"/>
        <v>0.14056750000000001</v>
      </c>
      <c r="AA99">
        <f t="shared" si="1"/>
        <v>-9.360000000000028E-3</v>
      </c>
      <c r="AB99">
        <f t="shared" si="1"/>
        <v>3.5729999999999998E-2</v>
      </c>
      <c r="AC99">
        <f t="shared" si="1"/>
        <v>0.95567250000000004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45191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469</v>
      </c>
      <c r="Z2" t="s">
        <v>468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19.190000000000001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19.190000000000001</v>
      </c>
      <c r="W3">
        <v>0</v>
      </c>
      <c r="X3">
        <v>19.190000000000001</v>
      </c>
      <c r="Y3">
        <v>0</v>
      </c>
      <c r="Z3">
        <v>0</v>
      </c>
    </row>
    <row r="4" spans="1:26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0.11</v>
      </c>
      <c r="W24">
        <v>0</v>
      </c>
      <c r="X24">
        <v>0</v>
      </c>
      <c r="Y24">
        <v>0</v>
      </c>
      <c r="Z24">
        <v>0.11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0.12</v>
      </c>
      <c r="W25">
        <v>0</v>
      </c>
      <c r="X25">
        <v>0</v>
      </c>
      <c r="Y25">
        <v>0</v>
      </c>
      <c r="Z25">
        <v>0.12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0.31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0.31</v>
      </c>
      <c r="W33">
        <v>0</v>
      </c>
      <c r="X33">
        <v>0</v>
      </c>
      <c r="Y33">
        <v>0</v>
      </c>
      <c r="Z33">
        <v>0.31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0.33</v>
      </c>
      <c r="W34">
        <v>0</v>
      </c>
      <c r="X34">
        <v>0</v>
      </c>
      <c r="Y34">
        <v>0</v>
      </c>
      <c r="Z34">
        <v>0.33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1.78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1.78</v>
      </c>
      <c r="W35">
        <v>0</v>
      </c>
      <c r="X35">
        <v>0</v>
      </c>
      <c r="Y35">
        <v>0</v>
      </c>
      <c r="Z35">
        <v>1.78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1.73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1.73</v>
      </c>
      <c r="W44">
        <v>0</v>
      </c>
      <c r="X44">
        <v>0</v>
      </c>
      <c r="Y44">
        <v>0</v>
      </c>
      <c r="Z44">
        <v>1.73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19.190000000000001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19.190000000000001</v>
      </c>
      <c r="W46">
        <v>0</v>
      </c>
      <c r="X46">
        <v>0</v>
      </c>
      <c r="Y46">
        <v>19.190000000000001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19.190000000000001</v>
      </c>
      <c r="L47" s="46">
        <v>0</v>
      </c>
      <c r="M47" s="74">
        <v>1.44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20.63</v>
      </c>
      <c r="W47">
        <v>0</v>
      </c>
      <c r="X47">
        <v>0</v>
      </c>
      <c r="Y47">
        <v>19.190000000000001</v>
      </c>
      <c r="Z47">
        <v>1.44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19.190000000000001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19.190000000000001</v>
      </c>
      <c r="W48">
        <v>0</v>
      </c>
      <c r="X48">
        <v>0</v>
      </c>
      <c r="Y48">
        <v>19.190000000000001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19.190000000000001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19.190000000000001</v>
      </c>
      <c r="W49">
        <v>0</v>
      </c>
      <c r="X49">
        <v>0</v>
      </c>
      <c r="Y49">
        <v>19.190000000000001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19.190000000000001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19.190000000000001</v>
      </c>
      <c r="W50">
        <v>0</v>
      </c>
      <c r="X50">
        <v>0</v>
      </c>
      <c r="Y50">
        <v>19.190000000000001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19.190000000000001</v>
      </c>
      <c r="L51" s="46">
        <v>0</v>
      </c>
      <c r="M51" s="74">
        <v>0.48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19.670000000000002</v>
      </c>
      <c r="W51">
        <v>0</v>
      </c>
      <c r="X51">
        <v>0</v>
      </c>
      <c r="Y51">
        <v>19.190000000000001</v>
      </c>
      <c r="Z51">
        <v>0.48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19.190000000000001</v>
      </c>
      <c r="L52" s="46">
        <v>0</v>
      </c>
      <c r="M52" s="74">
        <v>0.1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19.29</v>
      </c>
      <c r="W52">
        <v>0</v>
      </c>
      <c r="X52">
        <v>0</v>
      </c>
      <c r="Y52">
        <v>19.190000000000001</v>
      </c>
      <c r="Z52">
        <v>0.1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19.190000000000001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19.190000000000001</v>
      </c>
      <c r="W53">
        <v>0</v>
      </c>
      <c r="X53">
        <v>0</v>
      </c>
      <c r="Y53">
        <v>19.190000000000001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19.2</v>
      </c>
      <c r="L54" s="46">
        <v>0</v>
      </c>
      <c r="M54" s="74">
        <v>1.1499999999999999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20.350000000000001</v>
      </c>
      <c r="W54">
        <v>0</v>
      </c>
      <c r="X54">
        <v>0</v>
      </c>
      <c r="Y54">
        <v>19.2</v>
      </c>
      <c r="Z54">
        <v>1.1499999999999999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19.2</v>
      </c>
      <c r="L55" s="46">
        <v>0</v>
      </c>
      <c r="M55" s="74">
        <v>1.82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21.02</v>
      </c>
      <c r="W55">
        <v>0</v>
      </c>
      <c r="X55">
        <v>0</v>
      </c>
      <c r="Y55">
        <v>19.2</v>
      </c>
      <c r="Z55">
        <v>1.82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19.190000000000001</v>
      </c>
      <c r="L56" s="46">
        <v>0</v>
      </c>
      <c r="M56" s="74">
        <v>2.4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21.59</v>
      </c>
      <c r="W56">
        <v>0</v>
      </c>
      <c r="X56">
        <v>0</v>
      </c>
      <c r="Y56">
        <v>19.190000000000001</v>
      </c>
      <c r="Z56">
        <v>2.4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19.190000000000001</v>
      </c>
      <c r="L57" s="46">
        <v>0</v>
      </c>
      <c r="M57" s="74">
        <v>2.98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22.17</v>
      </c>
      <c r="W57">
        <v>0</v>
      </c>
      <c r="X57">
        <v>0</v>
      </c>
      <c r="Y57">
        <v>19.190000000000001</v>
      </c>
      <c r="Z57">
        <v>2.98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19.190000000000001</v>
      </c>
      <c r="L58" s="46">
        <v>0</v>
      </c>
      <c r="M58" s="74">
        <v>0.1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19.29</v>
      </c>
      <c r="W58">
        <v>0</v>
      </c>
      <c r="X58">
        <v>0</v>
      </c>
      <c r="Y58">
        <v>19.190000000000001</v>
      </c>
      <c r="Z58">
        <v>0.1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19.190000000000001</v>
      </c>
      <c r="L59" s="46">
        <v>0</v>
      </c>
      <c r="M59" s="74">
        <v>2.21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21.4</v>
      </c>
      <c r="W59">
        <v>0</v>
      </c>
      <c r="X59">
        <v>0</v>
      </c>
      <c r="Y59">
        <v>19.190000000000001</v>
      </c>
      <c r="Z59">
        <v>2.21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19.190000000000001</v>
      </c>
      <c r="L60" s="46">
        <v>0</v>
      </c>
      <c r="M60" s="74">
        <v>4.8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23.99</v>
      </c>
      <c r="W60">
        <v>0</v>
      </c>
      <c r="X60">
        <v>0</v>
      </c>
      <c r="Y60">
        <v>19.190000000000001</v>
      </c>
      <c r="Z60">
        <v>4.8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19.190000000000001</v>
      </c>
      <c r="L61" s="46">
        <v>0</v>
      </c>
      <c r="M61" s="74">
        <v>4.62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23.81</v>
      </c>
      <c r="W61">
        <v>0</v>
      </c>
      <c r="X61">
        <v>0</v>
      </c>
      <c r="Y61">
        <v>19.190000000000001</v>
      </c>
      <c r="Z61">
        <v>4.62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19.190000000000001</v>
      </c>
      <c r="L62" s="46">
        <v>0</v>
      </c>
      <c r="M62" s="74">
        <v>3.63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22.82</v>
      </c>
      <c r="W62">
        <v>0</v>
      </c>
      <c r="X62">
        <v>0</v>
      </c>
      <c r="Y62">
        <v>19.190000000000001</v>
      </c>
      <c r="Z62">
        <v>3.63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19.2</v>
      </c>
      <c r="L63" s="46">
        <v>0</v>
      </c>
      <c r="M63" s="74">
        <v>0.83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20.03</v>
      </c>
      <c r="W63">
        <v>0</v>
      </c>
      <c r="X63">
        <v>0</v>
      </c>
      <c r="Y63">
        <v>19.2</v>
      </c>
      <c r="Z63">
        <v>0.83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19.190000000000001</v>
      </c>
      <c r="L64" s="46">
        <v>0</v>
      </c>
      <c r="M64" s="74">
        <v>0.73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19.920000000000002</v>
      </c>
      <c r="W64">
        <v>0</v>
      </c>
      <c r="X64">
        <v>0</v>
      </c>
      <c r="Y64">
        <v>19.190000000000001</v>
      </c>
      <c r="Z64">
        <v>0.73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19.190000000000001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19.190000000000001</v>
      </c>
      <c r="W65">
        <v>0</v>
      </c>
      <c r="X65">
        <v>0</v>
      </c>
      <c r="Y65">
        <v>19.190000000000001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19.2</v>
      </c>
      <c r="L66" s="46">
        <v>0</v>
      </c>
      <c r="M66" s="74">
        <v>3.48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22.68</v>
      </c>
      <c r="W66">
        <v>0</v>
      </c>
      <c r="X66">
        <v>0</v>
      </c>
      <c r="Y66">
        <v>19.2</v>
      </c>
      <c r="Z66">
        <v>3.48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19.2</v>
      </c>
      <c r="L67" s="46">
        <v>0</v>
      </c>
      <c r="M67" s="74">
        <v>1.8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21</v>
      </c>
      <c r="W67">
        <v>0</v>
      </c>
      <c r="X67">
        <v>0</v>
      </c>
      <c r="Y67">
        <v>19.2</v>
      </c>
      <c r="Z67">
        <v>1.8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19.190000000000001</v>
      </c>
      <c r="L68" s="46">
        <v>0</v>
      </c>
      <c r="M68" s="74">
        <v>1.7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20.89</v>
      </c>
      <c r="W68">
        <v>0</v>
      </c>
      <c r="X68">
        <v>0</v>
      </c>
      <c r="Y68">
        <v>19.190000000000001</v>
      </c>
      <c r="Z68">
        <v>1.7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19.190000000000001</v>
      </c>
      <c r="L69" s="46">
        <v>0</v>
      </c>
      <c r="M69" s="74">
        <v>1.03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20.22</v>
      </c>
      <c r="W69">
        <v>0</v>
      </c>
      <c r="X69">
        <v>0</v>
      </c>
      <c r="Y69">
        <v>19.190000000000001</v>
      </c>
      <c r="Z69">
        <v>1.03</v>
      </c>
    </row>
    <row r="70" spans="7:26">
      <c r="G70" t="s">
        <v>112</v>
      </c>
      <c r="H70" s="73">
        <v>0</v>
      </c>
      <c r="I70" s="46">
        <v>19.190000000000001</v>
      </c>
      <c r="J70" s="46">
        <v>0</v>
      </c>
      <c r="K70" s="46">
        <v>19.2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38.39</v>
      </c>
      <c r="W70">
        <v>0</v>
      </c>
      <c r="X70">
        <v>19.190000000000001</v>
      </c>
      <c r="Y70">
        <v>19.2</v>
      </c>
      <c r="Z70">
        <v>0</v>
      </c>
    </row>
    <row r="71" spans="7:26">
      <c r="G71" t="s">
        <v>113</v>
      </c>
      <c r="H71" s="73">
        <v>0</v>
      </c>
      <c r="I71" s="46">
        <v>4.8</v>
      </c>
      <c r="J71" s="46">
        <v>0</v>
      </c>
      <c r="K71" s="46">
        <v>19.2</v>
      </c>
      <c r="L71" s="46">
        <v>0</v>
      </c>
      <c r="M71" s="74">
        <v>0.17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24.17</v>
      </c>
      <c r="W71">
        <v>0</v>
      </c>
      <c r="X71">
        <v>4.8</v>
      </c>
      <c r="Y71">
        <v>19.2</v>
      </c>
      <c r="Z71">
        <v>0.17</v>
      </c>
    </row>
    <row r="72" spans="7:26">
      <c r="G72" t="s">
        <v>114</v>
      </c>
      <c r="H72" s="73">
        <v>0</v>
      </c>
      <c r="I72" s="46">
        <v>9.6</v>
      </c>
      <c r="J72" s="46">
        <v>0</v>
      </c>
      <c r="K72" s="46">
        <v>19.190000000000001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28.79</v>
      </c>
      <c r="W72">
        <v>0</v>
      </c>
      <c r="X72">
        <v>9.6</v>
      </c>
      <c r="Y72">
        <v>19.190000000000001</v>
      </c>
      <c r="Z72">
        <v>0</v>
      </c>
    </row>
    <row r="73" spans="7:26">
      <c r="G73" t="s">
        <v>115</v>
      </c>
      <c r="H73" s="73">
        <v>0</v>
      </c>
      <c r="I73" s="46">
        <v>14.39</v>
      </c>
      <c r="J73" s="46">
        <v>0</v>
      </c>
      <c r="K73" s="46">
        <v>0</v>
      </c>
      <c r="L73" s="46">
        <v>0</v>
      </c>
      <c r="M73" s="74">
        <v>0.12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14.51</v>
      </c>
      <c r="W73">
        <v>0</v>
      </c>
      <c r="X73">
        <v>14.39</v>
      </c>
      <c r="Y73">
        <v>0</v>
      </c>
      <c r="Z73">
        <v>0.12</v>
      </c>
    </row>
    <row r="74" spans="7:26">
      <c r="G74" t="s">
        <v>116</v>
      </c>
      <c r="H74" s="73">
        <v>0</v>
      </c>
      <c r="I74" s="46">
        <v>9.6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9.6</v>
      </c>
      <c r="W74">
        <v>0</v>
      </c>
      <c r="X74">
        <v>9.6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3">
        <v>0.9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0.9</v>
      </c>
      <c r="W87">
        <v>0.9</v>
      </c>
      <c r="X87">
        <v>0</v>
      </c>
      <c r="Y87">
        <v>0</v>
      </c>
      <c r="Z87">
        <v>0</v>
      </c>
    </row>
    <row r="88" spans="7:26">
      <c r="G88" t="s">
        <v>130</v>
      </c>
      <c r="H88" s="73">
        <v>1.38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1.38</v>
      </c>
      <c r="W88">
        <v>1.38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15.81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15.81</v>
      </c>
      <c r="W89">
        <v>15.81</v>
      </c>
      <c r="X89">
        <v>0</v>
      </c>
      <c r="Y89">
        <v>0</v>
      </c>
      <c r="Z89">
        <v>0</v>
      </c>
    </row>
    <row r="90" spans="7:26">
      <c r="G90" t="s">
        <v>132</v>
      </c>
      <c r="H90" s="73">
        <v>11.27</v>
      </c>
      <c r="I90" s="46">
        <v>3.2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14.47</v>
      </c>
      <c r="W90">
        <v>11.27</v>
      </c>
      <c r="X90">
        <v>3.2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5.04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5.04</v>
      </c>
      <c r="W93">
        <v>0</v>
      </c>
      <c r="X93">
        <v>5.04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9.3800000000000008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9.3800000000000008</v>
      </c>
      <c r="W94">
        <v>0</v>
      </c>
      <c r="X94">
        <v>9.3800000000000008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16.68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16.68</v>
      </c>
      <c r="W95">
        <v>0</v>
      </c>
      <c r="X95">
        <v>16.68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23.55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23.55</v>
      </c>
      <c r="W96">
        <v>0</v>
      </c>
      <c r="X96">
        <v>23.55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20.58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20.58</v>
      </c>
      <c r="W97">
        <v>0</v>
      </c>
      <c r="X97">
        <v>20.58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14.98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14.98</v>
      </c>
      <c r="W98">
        <v>0</v>
      </c>
      <c r="X98">
        <v>14.98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7.3400000000000002E-3</v>
      </c>
      <c r="I99" s="69">
        <f t="shared" ref="I99:BQ99" si="1">SUM(I3:I98)/4000</f>
        <v>4.2544999999999993E-2</v>
      </c>
      <c r="J99" s="69">
        <f t="shared" si="1"/>
        <v>0</v>
      </c>
      <c r="K99" s="69">
        <f t="shared" si="1"/>
        <v>0.12954999999999997</v>
      </c>
      <c r="L99" s="69">
        <f t="shared" si="1"/>
        <v>0</v>
      </c>
      <c r="M99" s="69">
        <f t="shared" si="1"/>
        <v>9.9924999999999996E-3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0.18942749999999994</v>
      </c>
      <c r="W99">
        <f t="shared" si="1"/>
        <v>7.3400000000000002E-3</v>
      </c>
      <c r="X99">
        <f t="shared" si="1"/>
        <v>4.2544999999999993E-2</v>
      </c>
      <c r="Y99">
        <f t="shared" si="1"/>
        <v>0.12954999999999997</v>
      </c>
      <c r="Z99">
        <f t="shared" si="1"/>
        <v>9.9924999999999996E-3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45191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9.9293600000000009</v>
      </c>
      <c r="E3">
        <f>GT_NG!P3</f>
        <v>-0.16612000000000002</v>
      </c>
      <c r="F3">
        <f>GT_Spot!P3</f>
        <v>0</v>
      </c>
      <c r="G3">
        <f>PPCL_NG!P3</f>
        <v>75.260000000000005</v>
      </c>
      <c r="H3">
        <f>PPCL_Spot!P3</f>
        <v>0</v>
      </c>
      <c r="I3">
        <f>Bawana_NG!P3</f>
        <v>74.996658498552023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1157.9761313509225</v>
      </c>
      <c r="P3" s="36">
        <v>117.3</v>
      </c>
      <c r="Q3" s="36">
        <v>32.31560869565218</v>
      </c>
      <c r="R3" s="38">
        <v>0</v>
      </c>
      <c r="S3" s="38">
        <v>0</v>
      </c>
      <c r="T3" s="37">
        <f>SUMPRODUCT(LTA!J3:AN3,LTA!J$101:AN$101,LTA!J$103:AN$103)</f>
        <v>38.71</v>
      </c>
      <c r="U3" s="37">
        <f>SUMPRODUCT(LTA!J3:AN3,LTA!J$102:AN$102,LTA!J$103:AN$103)</f>
        <v>75.19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1168.8800000000001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24.632533230806484</v>
      </c>
      <c r="AD3">
        <f>SUM(B3:AB3,AI3:AR3)-AC3</f>
        <v>2677.7591053143201</v>
      </c>
      <c r="AE3">
        <f>'IDT-1'!B3</f>
        <v>0</v>
      </c>
      <c r="AF3" s="24"/>
      <c r="AG3">
        <f>SUM(AD3:AF3)+AT3</f>
        <v>2677.7591053143201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-48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9.9293600000000009</v>
      </c>
      <c r="E4">
        <f>GT_NG!P4</f>
        <v>-0.16612000000000002</v>
      </c>
      <c r="F4">
        <f>GT_Spot!P4</f>
        <v>0</v>
      </c>
      <c r="G4">
        <f>PPCL_NG!P4</f>
        <v>75.260000000000005</v>
      </c>
      <c r="H4">
        <f>PPCL_Spot!P4</f>
        <v>0</v>
      </c>
      <c r="I4">
        <f>Bawana_NG!P4</f>
        <v>74.996658498552023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1157.8143325579256</v>
      </c>
      <c r="P4" s="36">
        <v>117.3</v>
      </c>
      <c r="Q4" s="36">
        <v>32.31560869565218</v>
      </c>
      <c r="R4" s="38">
        <v>0</v>
      </c>
      <c r="S4" s="38">
        <v>0</v>
      </c>
      <c r="T4" s="37">
        <f>SUMPRODUCT(LTA!J4:AN4,LTA!J$101:AN$101,LTA!J$103:AN$103)</f>
        <v>38.950000000000003</v>
      </c>
      <c r="U4" s="37">
        <f>SUMPRODUCT(LTA!J4:AN4,LTA!J$102:AN$102,LTA!J$103:AN$103)</f>
        <v>75.28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1128.5700000000002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24.270407273905914</v>
      </c>
      <c r="AD4">
        <f t="shared" ref="AD4:AD67" si="1">SUM(B4:AB4,AI4:AR4)-AC4</f>
        <v>2638.9794324782238</v>
      </c>
      <c r="AE4">
        <f>'IDT-1'!B4</f>
        <v>0</v>
      </c>
      <c r="AF4" s="24"/>
      <c r="AG4">
        <f t="shared" ref="AG4:AG67" si="2">SUM(AD4:AF4)+AT4</f>
        <v>2638.9794324782238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-47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9.9293600000000009</v>
      </c>
      <c r="E5">
        <f>GT_NG!P5</f>
        <v>-0.16612000000000002</v>
      </c>
      <c r="F5">
        <f>GT_Spot!P5</f>
        <v>0</v>
      </c>
      <c r="G5">
        <f>PPCL_NG!P5</f>
        <v>75.260000000000005</v>
      </c>
      <c r="H5">
        <f>PPCL_Spot!P5</f>
        <v>0</v>
      </c>
      <c r="I5">
        <f>Bawana_NG!P5</f>
        <v>74.996658498552023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1131.0030016300818</v>
      </c>
      <c r="P5" s="36">
        <v>117.3</v>
      </c>
      <c r="Q5" s="36">
        <v>32.31560869565218</v>
      </c>
      <c r="R5" s="38">
        <v>0</v>
      </c>
      <c r="S5" s="38">
        <v>0</v>
      </c>
      <c r="T5" s="37">
        <f>SUMPRODUCT(LTA!J5:AN5,LTA!J$101:AN$101,LTA!J$103:AN$103)</f>
        <v>39.06</v>
      </c>
      <c r="U5" s="37">
        <f>SUMPRODUCT(LTA!J5:AN5,LTA!J$102:AN$102,LTA!J$103:AN$103)</f>
        <v>75.210000000000008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1118.97</v>
      </c>
      <c r="AB5" s="75">
        <f>-STOA!N5</f>
        <v>0</v>
      </c>
      <c r="AC5">
        <f t="shared" si="0"/>
        <v>23.817167648907951</v>
      </c>
      <c r="AD5">
        <f t="shared" si="1"/>
        <v>2618.0613411753779</v>
      </c>
      <c r="AE5">
        <f>'IDT-1'!B5</f>
        <v>0</v>
      </c>
      <c r="AF5" s="24"/>
      <c r="AG5">
        <f t="shared" si="2"/>
        <v>2618.0613411753779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-32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9.9293600000000009</v>
      </c>
      <c r="E6">
        <f>GT_NG!P6</f>
        <v>-0.16612000000000002</v>
      </c>
      <c r="F6">
        <f>GT_Spot!P6</f>
        <v>0</v>
      </c>
      <c r="G6">
        <f>PPCL_NG!P6</f>
        <v>75.260000000000005</v>
      </c>
      <c r="H6">
        <f>PPCL_Spot!P6</f>
        <v>0</v>
      </c>
      <c r="I6">
        <f>Bawana_NG!P6</f>
        <v>74.996658498552023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1126.360094192107</v>
      </c>
      <c r="P6" s="36">
        <v>117.3</v>
      </c>
      <c r="Q6" s="36">
        <v>32.31560869565218</v>
      </c>
      <c r="R6" s="38">
        <v>0</v>
      </c>
      <c r="S6" s="38">
        <v>0</v>
      </c>
      <c r="T6" s="37">
        <f>SUMPRODUCT(LTA!J6:AN6,LTA!J$101:AN$101,LTA!J$103:AN$103)</f>
        <v>39.03</v>
      </c>
      <c r="U6" s="37">
        <f>SUMPRODUCT(LTA!J6:AN6,LTA!J$102:AN$102,LTA!J$103:AN$103)</f>
        <v>75.12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1082.51</v>
      </c>
      <c r="AB6" s="75">
        <f>-STOA!N6</f>
        <v>0</v>
      </c>
      <c r="AC6">
        <f t="shared" si="0"/>
        <v>23.481040446020362</v>
      </c>
      <c r="AD6">
        <f t="shared" si="1"/>
        <v>2574.1745609402906</v>
      </c>
      <c r="AE6">
        <f>'IDT-1'!B6</f>
        <v>0</v>
      </c>
      <c r="AF6" s="24"/>
      <c r="AG6">
        <f t="shared" si="2"/>
        <v>2574.1745609402906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-35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9.9293600000000009</v>
      </c>
      <c r="E7">
        <f>GT_NG!P7</f>
        <v>-0.16612000000000002</v>
      </c>
      <c r="F7">
        <f>GT_Spot!P7</f>
        <v>0</v>
      </c>
      <c r="G7">
        <f>PPCL_NG!P7</f>
        <v>75.260000000000005</v>
      </c>
      <c r="H7">
        <f>PPCL_Spot!P7</f>
        <v>0</v>
      </c>
      <c r="I7">
        <f>Bawana_NG!P7</f>
        <v>74.996658498552023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1117.2080500704892</v>
      </c>
      <c r="P7" s="36">
        <v>117.3</v>
      </c>
      <c r="Q7" s="36">
        <v>32.31560869565218</v>
      </c>
      <c r="R7" s="38">
        <v>0</v>
      </c>
      <c r="S7" s="38">
        <v>0</v>
      </c>
      <c r="T7" s="37">
        <f>SUMPRODUCT(LTA!J7:AN7,LTA!J$101:AN$101,LTA!J$103:AN$103)</f>
        <v>38.730000000000004</v>
      </c>
      <c r="U7" s="37">
        <f>SUMPRODUCT(LTA!J7:AN7,LTA!J$102:AN$102,LTA!J$103:AN$103)</f>
        <v>74.88000000000001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1005.4899999999999</v>
      </c>
      <c r="AB7" s="75">
        <f>-STOA!N7</f>
        <v>0</v>
      </c>
      <c r="AC7">
        <f t="shared" si="0"/>
        <v>22.40723999447329</v>
      </c>
      <c r="AD7">
        <f t="shared" si="1"/>
        <v>2523.53631727022</v>
      </c>
      <c r="AE7">
        <f>'IDT-1'!B7</f>
        <v>0</v>
      </c>
      <c r="AF7" s="24"/>
      <c r="AG7">
        <f t="shared" si="2"/>
        <v>2523.53631727022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9.9293600000000009</v>
      </c>
      <c r="E8">
        <f>GT_NG!P8</f>
        <v>-0.16612000000000002</v>
      </c>
      <c r="F8">
        <f>GT_Spot!P8</f>
        <v>0</v>
      </c>
      <c r="G8">
        <f>PPCL_NG!P8</f>
        <v>75.260000000000005</v>
      </c>
      <c r="H8">
        <f>PPCL_Spot!P8</f>
        <v>0</v>
      </c>
      <c r="I8">
        <f>Bawana_NG!P8</f>
        <v>74.996658498552023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1106.9507953869268</v>
      </c>
      <c r="P8" s="36">
        <v>117.3</v>
      </c>
      <c r="Q8" s="36">
        <v>32.31560869565218</v>
      </c>
      <c r="R8" s="38">
        <v>0</v>
      </c>
      <c r="S8" s="38">
        <v>0</v>
      </c>
      <c r="T8" s="37">
        <f>SUMPRODUCT(LTA!J8:AN8,LTA!J$101:AN$101,LTA!J$103:AN$103)</f>
        <v>38.549999999999997</v>
      </c>
      <c r="U8" s="37">
        <f>SUMPRODUCT(LTA!J8:AN8,LTA!J$102:AN$102,LTA!J$103:AN$103)</f>
        <v>74.58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968.06</v>
      </c>
      <c r="AB8" s="75">
        <f>-STOA!N8</f>
        <v>0</v>
      </c>
      <c r="AC8">
        <f t="shared" si="0"/>
        <v>22.093104153257944</v>
      </c>
      <c r="AD8">
        <f t="shared" si="1"/>
        <v>2488.1531984278727</v>
      </c>
      <c r="AE8">
        <f>'IDT-1'!B8</f>
        <v>0</v>
      </c>
      <c r="AF8" s="24"/>
      <c r="AG8">
        <f t="shared" si="2"/>
        <v>2488.1531984278727</v>
      </c>
      <c r="AI8" s="34">
        <f>PXIL!H8</f>
        <v>0</v>
      </c>
      <c r="AJ8" s="34">
        <f>PXIL!N8</f>
        <v>0</v>
      </c>
      <c r="AK8" s="34">
        <f>RTM_IEX!H8</f>
        <v>12.47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9.9293600000000009</v>
      </c>
      <c r="E9">
        <f>GT_NG!P9</f>
        <v>-0.16612000000000002</v>
      </c>
      <c r="F9">
        <f>GT_Spot!P9</f>
        <v>0</v>
      </c>
      <c r="G9">
        <f>PPCL_NG!P9</f>
        <v>75.260000000000005</v>
      </c>
      <c r="H9">
        <f>PPCL_Spot!P9</f>
        <v>0</v>
      </c>
      <c r="I9">
        <f>Bawana_NG!P9</f>
        <v>74.99650268127769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1089.4012744400927</v>
      </c>
      <c r="P9" s="36">
        <v>117.3</v>
      </c>
      <c r="Q9" s="36">
        <v>32.31560869565218</v>
      </c>
      <c r="R9" s="38">
        <v>0</v>
      </c>
      <c r="S9" s="38">
        <v>0</v>
      </c>
      <c r="T9" s="37">
        <f>SUMPRODUCT(LTA!J9:AN9,LTA!J$101:AN$101,LTA!J$103:AN$103)</f>
        <v>32.769999999999996</v>
      </c>
      <c r="U9" s="37">
        <f>SUMPRODUCT(LTA!J9:AN9,LTA!J$102:AN$102,LTA!J$103:AN$103)</f>
        <v>67.86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931.58999999999992</v>
      </c>
      <c r="AB9" s="75">
        <f>-STOA!N9</f>
        <v>0</v>
      </c>
      <c r="AC9">
        <f t="shared" si="0"/>
        <v>21.397994997733786</v>
      </c>
      <c r="AD9">
        <f t="shared" si="1"/>
        <v>2409.8586308192885</v>
      </c>
      <c r="AE9">
        <f>'IDT-1'!B9</f>
        <v>0</v>
      </c>
      <c r="AF9" s="24"/>
      <c r="AG9">
        <f t="shared" si="2"/>
        <v>2409.8586308192885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9.9293600000000009</v>
      </c>
      <c r="E10">
        <f>GT_NG!P10</f>
        <v>-0.16612000000000002</v>
      </c>
      <c r="F10">
        <f>GT_Spot!P10</f>
        <v>0</v>
      </c>
      <c r="G10">
        <f>PPCL_NG!P10</f>
        <v>75.260000000000005</v>
      </c>
      <c r="H10">
        <f>PPCL_Spot!P10</f>
        <v>0</v>
      </c>
      <c r="I10">
        <f>Bawana_NG!P10</f>
        <v>74.99650268127769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1089.3972864712696</v>
      </c>
      <c r="P10" s="36">
        <v>117.3</v>
      </c>
      <c r="Q10" s="36">
        <v>32.31560869565218</v>
      </c>
      <c r="R10" s="38">
        <v>0</v>
      </c>
      <c r="S10" s="38">
        <v>0</v>
      </c>
      <c r="T10" s="37">
        <f>SUMPRODUCT(LTA!J10:AN10,LTA!J$101:AN$101,LTA!J$103:AN$103)</f>
        <v>32.799999999999997</v>
      </c>
      <c r="U10" s="37">
        <f>SUMPRODUCT(LTA!J10:AN10,LTA!J$102:AN$102,LTA!J$103:AN$103)</f>
        <v>67.81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899.92</v>
      </c>
      <c r="AB10" s="75">
        <f>-STOA!N10</f>
        <v>0</v>
      </c>
      <c r="AC10">
        <f t="shared" si="0"/>
        <v>21.119087903608143</v>
      </c>
      <c r="AD10">
        <f t="shared" si="1"/>
        <v>2378.4435499445913</v>
      </c>
      <c r="AE10">
        <f>'IDT-1'!B10</f>
        <v>0</v>
      </c>
      <c r="AF10" s="24"/>
      <c r="AG10">
        <f t="shared" si="2"/>
        <v>2378.4435499445913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9.9293600000000009</v>
      </c>
      <c r="E11">
        <f>GT_NG!P11</f>
        <v>-0.16612000000000002</v>
      </c>
      <c r="F11">
        <f>GT_Spot!P11</f>
        <v>0</v>
      </c>
      <c r="G11">
        <f>PPCL_NG!P11</f>
        <v>75.260000000000005</v>
      </c>
      <c r="H11">
        <f>PPCL_Spot!P11</f>
        <v>0</v>
      </c>
      <c r="I11">
        <f>Bawana_NG!P11</f>
        <v>74.99650268127769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1087.8241860754704</v>
      </c>
      <c r="P11" s="36">
        <v>117.3</v>
      </c>
      <c r="Q11" s="36">
        <v>32.31560869565218</v>
      </c>
      <c r="R11" s="38">
        <v>0</v>
      </c>
      <c r="S11" s="38">
        <v>0</v>
      </c>
      <c r="T11" s="37">
        <f>SUMPRODUCT(LTA!J11:AN11,LTA!J$101:AN$101,LTA!J$103:AN$103)</f>
        <v>32.46</v>
      </c>
      <c r="U11" s="37">
        <f>SUMPRODUCT(LTA!J11:AN11,LTA!J$102:AN$102,LTA!J$103:AN$103)</f>
        <v>67.81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866.27999999999986</v>
      </c>
      <c r="AB11" s="75">
        <f>-STOA!N11</f>
        <v>0</v>
      </c>
      <c r="AC11">
        <f t="shared" si="0"/>
        <v>20.80622062012511</v>
      </c>
      <c r="AD11">
        <f t="shared" si="1"/>
        <v>2343.2033168322746</v>
      </c>
      <c r="AE11">
        <f>'IDT-1'!B11</f>
        <v>0</v>
      </c>
      <c r="AF11" s="24"/>
      <c r="AG11">
        <f t="shared" si="2"/>
        <v>2343.2033168322746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9.9293600000000009</v>
      </c>
      <c r="E12">
        <f>GT_NG!P12</f>
        <v>-0.16612000000000002</v>
      </c>
      <c r="F12">
        <f>GT_Spot!P12</f>
        <v>0</v>
      </c>
      <c r="G12">
        <f>PPCL_NG!P12</f>
        <v>75.260000000000005</v>
      </c>
      <c r="H12">
        <f>PPCL_Spot!P12</f>
        <v>0</v>
      </c>
      <c r="I12">
        <f>Bawana_NG!P12</f>
        <v>74.99650268127769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1084.781078859608</v>
      </c>
      <c r="P12" s="36">
        <v>117.3</v>
      </c>
      <c r="Q12" s="36">
        <v>32.31560869565218</v>
      </c>
      <c r="R12" s="38">
        <v>0</v>
      </c>
      <c r="S12" s="38">
        <v>0</v>
      </c>
      <c r="T12" s="37">
        <f>SUMPRODUCT(LTA!J12:AN12,LTA!J$101:AN$101,LTA!J$103:AN$103)</f>
        <v>31.96</v>
      </c>
      <c r="U12" s="37">
        <f>SUMPRODUCT(LTA!J12:AN12,LTA!J$102:AN$102,LTA!J$103:AN$103)</f>
        <v>67.740000000000009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834.61</v>
      </c>
      <c r="AB12" s="75">
        <f>-STOA!N12</f>
        <v>0</v>
      </c>
      <c r="AC12">
        <f t="shared" si="0"/>
        <v>20.557876169280888</v>
      </c>
      <c r="AD12">
        <f t="shared" si="1"/>
        <v>2301.168554067257</v>
      </c>
      <c r="AE12">
        <f>'IDT-1'!B12</f>
        <v>0</v>
      </c>
      <c r="AF12" s="24"/>
      <c r="AG12">
        <f t="shared" si="2"/>
        <v>2301.168554067257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9.9293600000000009</v>
      </c>
      <c r="E13">
        <f>GT_NG!P13</f>
        <v>-0.16612000000000002</v>
      </c>
      <c r="F13">
        <f>GT_Spot!P13</f>
        <v>0</v>
      </c>
      <c r="G13">
        <f>PPCL_NG!P13</f>
        <v>75.260000000000005</v>
      </c>
      <c r="H13">
        <f>PPCL_Spot!P13</f>
        <v>0</v>
      </c>
      <c r="I13">
        <f>Bawana_NG!P13</f>
        <v>81.96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1102.2905350332287</v>
      </c>
      <c r="P13" s="36">
        <v>117.3</v>
      </c>
      <c r="Q13" s="36">
        <v>33.675423913043481</v>
      </c>
      <c r="R13" s="38">
        <v>0</v>
      </c>
      <c r="S13" s="38">
        <v>0</v>
      </c>
      <c r="T13" s="37">
        <f>SUMPRODUCT(LTA!J13:AN13,LTA!J$101:AN$101,LTA!J$103:AN$103)</f>
        <v>31.72</v>
      </c>
      <c r="U13" s="37">
        <f>SUMPRODUCT(LTA!J13:AN13,LTA!J$102:AN$102,LTA!J$103:AN$103)</f>
        <v>67.740000000000009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792.38</v>
      </c>
      <c r="AB13" s="75">
        <f>-STOA!N13</f>
        <v>0</v>
      </c>
      <c r="AC13">
        <f t="shared" si="0"/>
        <v>20.349321641271185</v>
      </c>
      <c r="AD13">
        <f t="shared" si="1"/>
        <v>2291.7398773050008</v>
      </c>
      <c r="AE13">
        <f>'IDT-1'!B13</f>
        <v>0</v>
      </c>
      <c r="AF13" s="24"/>
      <c r="AG13">
        <f t="shared" si="2"/>
        <v>2291.7398773050008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9.9293600000000009</v>
      </c>
      <c r="E14">
        <f>GT_NG!P14</f>
        <v>-0.16612000000000002</v>
      </c>
      <c r="F14">
        <f>GT_Spot!P14</f>
        <v>0</v>
      </c>
      <c r="G14">
        <f>PPCL_NG!P14</f>
        <v>75.260000000000005</v>
      </c>
      <c r="H14">
        <f>PPCL_Spot!P14</f>
        <v>0</v>
      </c>
      <c r="I14">
        <f>Bawana_NG!P14</f>
        <v>81.96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1101.2177272009674</v>
      </c>
      <c r="P14" s="36">
        <v>117.3</v>
      </c>
      <c r="Q14" s="36">
        <v>33.675423913043481</v>
      </c>
      <c r="R14" s="38">
        <v>0</v>
      </c>
      <c r="S14" s="38">
        <v>0</v>
      </c>
      <c r="T14" s="37">
        <f>SUMPRODUCT(LTA!J14:AN14,LTA!J$101:AN$101,LTA!J$103:AN$103)</f>
        <v>30.990000000000002</v>
      </c>
      <c r="U14" s="37">
        <f>SUMPRODUCT(LTA!J14:AN14,LTA!J$102:AN$102,LTA!J$103:AN$103)</f>
        <v>67.73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760.71999999999991</v>
      </c>
      <c r="AB14" s="75">
        <f>-STOA!N14</f>
        <v>0</v>
      </c>
      <c r="AC14">
        <f t="shared" si="0"/>
        <v>20.054760932347286</v>
      </c>
      <c r="AD14">
        <f t="shared" si="1"/>
        <v>2258.5616301816635</v>
      </c>
      <c r="AE14">
        <f>'IDT-1'!B14</f>
        <v>0</v>
      </c>
      <c r="AF14" s="24"/>
      <c r="AG14">
        <f t="shared" si="2"/>
        <v>2258.5616301816635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9.9293600000000009</v>
      </c>
      <c r="E15">
        <f>GT_NG!P15</f>
        <v>-0.16612000000000002</v>
      </c>
      <c r="F15">
        <f>GT_Spot!P15</f>
        <v>0</v>
      </c>
      <c r="G15">
        <f>PPCL_NG!P15</f>
        <v>75.260000000000005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1087.6587029543746</v>
      </c>
      <c r="P15" s="36">
        <v>117.3</v>
      </c>
      <c r="Q15" s="36">
        <v>33.675423913043481</v>
      </c>
      <c r="R15" s="38">
        <v>0</v>
      </c>
      <c r="S15" s="38">
        <v>0</v>
      </c>
      <c r="T15" s="37">
        <f>SUMPRODUCT(LTA!J15:AN15,LTA!J$101:AN$101,LTA!J$103:AN$103)</f>
        <v>30.869999999999997</v>
      </c>
      <c r="U15" s="37">
        <f>SUMPRODUCT(LTA!J15:AN15,LTA!J$102:AN$102,LTA!J$103:AN$103)</f>
        <v>67.680000000000007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727.13</v>
      </c>
      <c r="AB15" s="75">
        <f>-STOA!N15</f>
        <v>0</v>
      </c>
      <c r="AC15">
        <f t="shared" si="0"/>
        <v>19.751818827267464</v>
      </c>
      <c r="AD15">
        <f t="shared" si="1"/>
        <v>2202.341673670383</v>
      </c>
      <c r="AE15">
        <f>'IDT-1'!B15</f>
        <v>0</v>
      </c>
      <c r="AF15" s="24"/>
      <c r="AG15">
        <f t="shared" si="2"/>
        <v>2202.341673670383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-11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9.9293600000000009</v>
      </c>
      <c r="E16">
        <f>GT_NG!P16</f>
        <v>-0.16612000000000002</v>
      </c>
      <c r="F16">
        <f>GT_Spot!P16</f>
        <v>0</v>
      </c>
      <c r="G16">
        <f>PPCL_NG!P16</f>
        <v>75.260000000000005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1078.9117943219592</v>
      </c>
      <c r="P16" s="36">
        <v>117.3</v>
      </c>
      <c r="Q16" s="36">
        <v>33.675423913043481</v>
      </c>
      <c r="R16" s="38">
        <v>0</v>
      </c>
      <c r="S16" s="38">
        <v>0</v>
      </c>
      <c r="T16" s="37">
        <f>SUMPRODUCT(LTA!J16:AN16,LTA!J$101:AN$101,LTA!J$103:AN$103)</f>
        <v>30.07</v>
      </c>
      <c r="U16" s="37">
        <f>SUMPRODUCT(LTA!J16:AN16,LTA!J$102:AN$102,LTA!J$103:AN$103)</f>
        <v>67.67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711.77</v>
      </c>
      <c r="AB16" s="75">
        <f>-STOA!N16</f>
        <v>0</v>
      </c>
      <c r="AC16">
        <f t="shared" si="0"/>
        <v>19.58581879643538</v>
      </c>
      <c r="AD16">
        <f t="shared" si="1"/>
        <v>2171.5907650688</v>
      </c>
      <c r="AE16">
        <f>'IDT-1'!B16</f>
        <v>0</v>
      </c>
      <c r="AF16" s="24"/>
      <c r="AG16">
        <f t="shared" si="2"/>
        <v>2171.5907650688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-17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9.9293600000000009</v>
      </c>
      <c r="E17">
        <f>GT_NG!P17</f>
        <v>-0.16612000000000002</v>
      </c>
      <c r="F17">
        <f>GT_Spot!P17</f>
        <v>0</v>
      </c>
      <c r="G17">
        <f>PPCL_NG!P17</f>
        <v>75.260000000000005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1076.0327944147234</v>
      </c>
      <c r="P17" s="36">
        <v>117.3</v>
      </c>
      <c r="Q17" s="36">
        <v>32.314989147286816</v>
      </c>
      <c r="R17" s="38">
        <v>0</v>
      </c>
      <c r="S17" s="38">
        <v>0</v>
      </c>
      <c r="T17" s="37">
        <f>SUMPRODUCT(LTA!J17:AN17,LTA!J$101:AN$101,LTA!J$103:AN$103)</f>
        <v>33.4</v>
      </c>
      <c r="U17" s="37">
        <f>SUMPRODUCT(LTA!J17:AN17,LTA!J$102:AN$102,LTA!J$103:AN$103)</f>
        <v>67.789999999999992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686.81999999999994</v>
      </c>
      <c r="AB17" s="75">
        <f>-STOA!N17</f>
        <v>0</v>
      </c>
      <c r="AC17">
        <f t="shared" si="0"/>
        <v>19.394824281401824</v>
      </c>
      <c r="AD17">
        <f t="shared" si="1"/>
        <v>2142.0423249108412</v>
      </c>
      <c r="AE17">
        <f>'IDT-1'!B17</f>
        <v>0</v>
      </c>
      <c r="AF17" s="24"/>
      <c r="AG17">
        <f t="shared" si="2"/>
        <v>2142.0423249108412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-21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9.9293600000000009</v>
      </c>
      <c r="E18">
        <f>GT_NG!P18</f>
        <v>-0.16612000000000002</v>
      </c>
      <c r="F18">
        <f>GT_Spot!P18</f>
        <v>0</v>
      </c>
      <c r="G18">
        <f>PPCL_NG!P18</f>
        <v>75.260000000000005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1079.0358605463034</v>
      </c>
      <c r="P18" s="36">
        <v>117.3</v>
      </c>
      <c r="Q18" s="36">
        <v>32.314989147286816</v>
      </c>
      <c r="R18" s="38">
        <v>0</v>
      </c>
      <c r="S18" s="38">
        <v>0</v>
      </c>
      <c r="T18" s="37">
        <f>SUMPRODUCT(LTA!J18:AN18,LTA!J$101:AN$101,LTA!J$103:AN$103)</f>
        <v>32.76</v>
      </c>
      <c r="U18" s="37">
        <f>SUMPRODUCT(LTA!J18:AN18,LTA!J$102:AN$102,LTA!J$103:AN$103)</f>
        <v>67.72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653.2299999999999</v>
      </c>
      <c r="AB18" s="75">
        <f>-STOA!N18</f>
        <v>0</v>
      </c>
      <c r="AC18">
        <f t="shared" si="0"/>
        <v>19.057264370704363</v>
      </c>
      <c r="AD18">
        <f t="shared" si="1"/>
        <v>2118.0829509531186</v>
      </c>
      <c r="AE18">
        <f>'IDT-1'!B18</f>
        <v>0</v>
      </c>
      <c r="AF18" s="24"/>
      <c r="AG18">
        <f t="shared" si="2"/>
        <v>2118.0829509531186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-14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9.9293600000000009</v>
      </c>
      <c r="E19">
        <f>GT_NG!P19</f>
        <v>-0.16612000000000002</v>
      </c>
      <c r="F19">
        <f>GT_Spot!P19</f>
        <v>0</v>
      </c>
      <c r="G19">
        <f>PPCL_NG!P19</f>
        <v>75.260000000000005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1068.6680641518969</v>
      </c>
      <c r="P19" s="36">
        <v>117.3</v>
      </c>
      <c r="Q19" s="36">
        <v>32.314989147286816</v>
      </c>
      <c r="R19" s="38">
        <v>0</v>
      </c>
      <c r="S19" s="38">
        <v>0</v>
      </c>
      <c r="T19" s="37">
        <f>SUMPRODUCT(LTA!J19:AN19,LTA!J$101:AN$101,LTA!J$103:AN$103)</f>
        <v>32.68</v>
      </c>
      <c r="U19" s="37">
        <f>SUMPRODUCT(LTA!J19:AN19,LTA!J$102:AN$102,LTA!J$103:AN$103)</f>
        <v>67.22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638.78999999999985</v>
      </c>
      <c r="AB19" s="75">
        <f>-STOA!N19</f>
        <v>0</v>
      </c>
      <c r="AC19">
        <f t="shared" si="0"/>
        <v>18.844725977122852</v>
      </c>
      <c r="AD19">
        <f t="shared" si="1"/>
        <v>2122.2676929522936</v>
      </c>
      <c r="AE19">
        <f>'IDT-1'!B19</f>
        <v>0</v>
      </c>
      <c r="AF19" s="24"/>
      <c r="AG19">
        <f t="shared" si="2"/>
        <v>2122.2676929522936</v>
      </c>
      <c r="AI19" s="34">
        <f>PXIL!H19</f>
        <v>0</v>
      </c>
      <c r="AJ19" s="34">
        <f>PXIL!N19</f>
        <v>0</v>
      </c>
      <c r="AK19" s="34">
        <f>RTM_IEX!H19</f>
        <v>15.36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9.9293600000000009</v>
      </c>
      <c r="E20">
        <f>GT_NG!P20</f>
        <v>-0.16612000000000002</v>
      </c>
      <c r="F20">
        <f>GT_Spot!P20</f>
        <v>0</v>
      </c>
      <c r="G20">
        <f>PPCL_NG!P20</f>
        <v>75.260000000000005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1060.5884533899894</v>
      </c>
      <c r="P20" s="36">
        <v>117.3</v>
      </c>
      <c r="Q20" s="36">
        <v>32.314989147286816</v>
      </c>
      <c r="R20" s="38">
        <v>0</v>
      </c>
      <c r="S20" s="38">
        <v>0</v>
      </c>
      <c r="T20" s="37">
        <f>SUMPRODUCT(LTA!J20:AN20,LTA!J$101:AN$101,LTA!J$103:AN$103)</f>
        <v>32.479999999999997</v>
      </c>
      <c r="U20" s="37">
        <f>SUMPRODUCT(LTA!J20:AN20,LTA!J$102:AN$102,LTA!J$103:AN$103)</f>
        <v>66.92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609.99999999999989</v>
      </c>
      <c r="AB20" s="75">
        <f>-STOA!N20</f>
        <v>0</v>
      </c>
      <c r="AC20">
        <f t="shared" si="0"/>
        <v>18.650953402418065</v>
      </c>
      <c r="AD20">
        <f t="shared" si="1"/>
        <v>2100.4418547650907</v>
      </c>
      <c r="AE20">
        <f>'IDT-1'!B20</f>
        <v>0</v>
      </c>
      <c r="AF20" s="24"/>
      <c r="AG20">
        <f t="shared" si="2"/>
        <v>2100.4418547650907</v>
      </c>
      <c r="AI20" s="34">
        <f>PXIL!H20</f>
        <v>0</v>
      </c>
      <c r="AJ20" s="34">
        <f>PXIL!N20</f>
        <v>0</v>
      </c>
      <c r="AK20" s="34">
        <f>RTM_IEX!H20</f>
        <v>30.71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9.9293600000000009</v>
      </c>
      <c r="E21">
        <f>GT_NG!P21</f>
        <v>-0.16612000000000002</v>
      </c>
      <c r="F21">
        <f>GT_Spot!P21</f>
        <v>0</v>
      </c>
      <c r="G21">
        <f>PPCL_NG!P21</f>
        <v>75.260000000000005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1062.2006981851616</v>
      </c>
      <c r="P21" s="36">
        <v>117.3</v>
      </c>
      <c r="Q21" s="36">
        <v>32.31560869565218</v>
      </c>
      <c r="R21" s="38">
        <v>0</v>
      </c>
      <c r="S21" s="38">
        <v>0</v>
      </c>
      <c r="T21" s="37">
        <f>SUMPRODUCT(LTA!J21:AN21,LTA!J$101:AN$101,LTA!J$103:AN$103)</f>
        <v>32.17</v>
      </c>
      <c r="U21" s="37">
        <f>SUMPRODUCT(LTA!J21:AN21,LTA!J$102:AN$102,LTA!J$103:AN$103)</f>
        <v>66.48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592.7299999999999</v>
      </c>
      <c r="AB21" s="75">
        <f>-STOA!N21</f>
        <v>0</v>
      </c>
      <c r="AC21">
        <f t="shared" si="0"/>
        <v>18.489674608641195</v>
      </c>
      <c r="AD21">
        <f t="shared" si="1"/>
        <v>2082.2759979024054</v>
      </c>
      <c r="AE21">
        <f>'IDT-1'!B21</f>
        <v>0</v>
      </c>
      <c r="AF21" s="24"/>
      <c r="AG21">
        <f t="shared" si="2"/>
        <v>2082.2759979024054</v>
      </c>
      <c r="AI21" s="34">
        <f>PXIL!H21</f>
        <v>0</v>
      </c>
      <c r="AJ21" s="34">
        <f>PXIL!N21</f>
        <v>0</v>
      </c>
      <c r="AK21" s="34">
        <f>RTM_IEX!H21</f>
        <v>28.79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9.9293600000000009</v>
      </c>
      <c r="E22">
        <f>GT_NG!P22</f>
        <v>-0.16612000000000002</v>
      </c>
      <c r="F22">
        <f>GT_Spot!P22</f>
        <v>0</v>
      </c>
      <c r="G22">
        <f>PPCL_NG!P22</f>
        <v>75.260000000000005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1059.9526975792307</v>
      </c>
      <c r="P22" s="36">
        <v>117.3</v>
      </c>
      <c r="Q22" s="36">
        <v>32.31560869565218</v>
      </c>
      <c r="R22" s="38">
        <v>0</v>
      </c>
      <c r="S22" s="38">
        <v>0</v>
      </c>
      <c r="T22" s="37">
        <f>SUMPRODUCT(LTA!J22:AN22,LTA!J$101:AN$101,LTA!J$103:AN$103)</f>
        <v>31.94</v>
      </c>
      <c r="U22" s="37">
        <f>SUMPRODUCT(LTA!J22:AN22,LTA!J$102:AN$102,LTA!J$103:AN$103)</f>
        <v>66.11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596.56999999999994</v>
      </c>
      <c r="AB22" s="75">
        <f>-STOA!N22</f>
        <v>0</v>
      </c>
      <c r="AC22">
        <f t="shared" si="0"/>
        <v>18.35478820330901</v>
      </c>
      <c r="AD22">
        <f t="shared" si="1"/>
        <v>2067.0828837018062</v>
      </c>
      <c r="AE22">
        <f>'IDT-1'!B22</f>
        <v>0</v>
      </c>
      <c r="AF22" s="24"/>
      <c r="AG22">
        <f t="shared" si="2"/>
        <v>2067.0828837018062</v>
      </c>
      <c r="AI22" s="34">
        <f>PXIL!H22</f>
        <v>0</v>
      </c>
      <c r="AJ22" s="34">
        <f>PXIL!N22</f>
        <v>0</v>
      </c>
      <c r="AK22" s="34">
        <f>RTM_IEX!H22</f>
        <v>12.47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9.9293600000000009</v>
      </c>
      <c r="E23">
        <f>GT_NG!P23</f>
        <v>-0.16612000000000002</v>
      </c>
      <c r="F23">
        <f>GT_Spot!P23</f>
        <v>0</v>
      </c>
      <c r="G23">
        <f>PPCL_NG!P23</f>
        <v>75.260000000000005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1087.7061030560683</v>
      </c>
      <c r="P23" s="36">
        <v>117.3</v>
      </c>
      <c r="Q23" s="36">
        <v>32.31560869565218</v>
      </c>
      <c r="R23" s="38">
        <v>0</v>
      </c>
      <c r="S23" s="38">
        <v>0</v>
      </c>
      <c r="T23" s="37">
        <f>SUMPRODUCT(LTA!J23:AN23,LTA!J$101:AN$101,LTA!J$103:AN$103)</f>
        <v>24.68</v>
      </c>
      <c r="U23" s="37">
        <f>SUMPRODUCT(LTA!J23:AN23,LTA!J$102:AN$102,LTA!J$103:AN$103)</f>
        <v>65.73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578.32999999999993</v>
      </c>
      <c r="AB23" s="75">
        <f>-STOA!N23</f>
        <v>0</v>
      </c>
      <c r="AC23">
        <f t="shared" si="0"/>
        <v>18.337570171505178</v>
      </c>
      <c r="AD23">
        <f t="shared" si="1"/>
        <v>2065.1435072104478</v>
      </c>
      <c r="AE23">
        <f>'IDT-1'!B23</f>
        <v>0</v>
      </c>
      <c r="AF23" s="24"/>
      <c r="AG23">
        <f t="shared" si="2"/>
        <v>2065.1435072104478</v>
      </c>
      <c r="AI23" s="34">
        <f>PXIL!H23</f>
        <v>0</v>
      </c>
      <c r="AJ23" s="34">
        <f>PXIL!N23</f>
        <v>0</v>
      </c>
      <c r="AK23" s="34">
        <f>RTM_IEX!H23</f>
        <v>8.64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9.9293600000000009</v>
      </c>
      <c r="E24">
        <f>GT_NG!P24</f>
        <v>-0.16612000000000002</v>
      </c>
      <c r="F24">
        <f>GT_Spot!P24</f>
        <v>0</v>
      </c>
      <c r="G24">
        <f>PPCL_NG!P24</f>
        <v>75.260000000000005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1091.495637547933</v>
      </c>
      <c r="P24" s="36">
        <v>117.3</v>
      </c>
      <c r="Q24" s="36">
        <v>32.31560869565218</v>
      </c>
      <c r="R24" s="38">
        <v>0</v>
      </c>
      <c r="S24" s="38">
        <v>0</v>
      </c>
      <c r="T24" s="37">
        <f>SUMPRODUCT(LTA!J24:AN24,LTA!J$101:AN$101,LTA!J$103:AN$103)</f>
        <v>24.84</v>
      </c>
      <c r="U24" s="37">
        <f>SUMPRODUCT(LTA!J24:AN24,LTA!J$102:AN$102,LTA!J$103:AN$103)</f>
        <v>65.400000000000006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557.21999999999991</v>
      </c>
      <c r="AB24" s="75">
        <f>-STOA!N24</f>
        <v>0</v>
      </c>
      <c r="AC24">
        <f t="shared" si="0"/>
        <v>18.107622075033586</v>
      </c>
      <c r="AD24">
        <f t="shared" si="1"/>
        <v>2039.2429897987843</v>
      </c>
      <c r="AE24">
        <f>'IDT-1'!B24</f>
        <v>0</v>
      </c>
      <c r="AF24" s="24"/>
      <c r="AG24">
        <f t="shared" si="2"/>
        <v>2039.2429897987843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9.9293600000000009</v>
      </c>
      <c r="E25">
        <f>GT_NG!P25</f>
        <v>-0.16612000000000002</v>
      </c>
      <c r="F25">
        <f>GT_Spot!P25</f>
        <v>0</v>
      </c>
      <c r="G25">
        <f>PPCL_NG!P25</f>
        <v>75.260000000000005</v>
      </c>
      <c r="H25">
        <f>PPCL_Spot!P25</f>
        <v>0</v>
      </c>
      <c r="I25">
        <f>Bawana_NG!P25</f>
        <v>79.046393868892849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1111.4977637217742</v>
      </c>
      <c r="P25" s="36">
        <v>117.3</v>
      </c>
      <c r="Q25" s="36">
        <v>32.31560869565218</v>
      </c>
      <c r="R25" s="38">
        <v>0</v>
      </c>
      <c r="S25" s="38">
        <v>0</v>
      </c>
      <c r="T25" s="37">
        <f>SUMPRODUCT(LTA!J25:AN25,LTA!J$101:AN$101,LTA!J$103:AN$103)</f>
        <v>25.01</v>
      </c>
      <c r="U25" s="37">
        <f>SUMPRODUCT(LTA!J25:AN25,LTA!J$102:AN$102,LTA!J$103:AN$103)</f>
        <v>64.990000000000009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533.21999999999991</v>
      </c>
      <c r="AB25" s="75">
        <f>-STOA!N25</f>
        <v>0</v>
      </c>
      <c r="AC25">
        <f t="shared" si="0"/>
        <v>18.197567568785306</v>
      </c>
      <c r="AD25">
        <f t="shared" si="1"/>
        <v>2011.2054387175335</v>
      </c>
      <c r="AE25">
        <f>'IDT-1'!B25</f>
        <v>0</v>
      </c>
      <c r="AF25" s="24"/>
      <c r="AG25">
        <f t="shared" si="2"/>
        <v>2011.2054387175335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-19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9.9293600000000009</v>
      </c>
      <c r="E26">
        <f>GT_NG!P26</f>
        <v>-0.16612000000000002</v>
      </c>
      <c r="F26">
        <f>GT_Spot!P26</f>
        <v>0</v>
      </c>
      <c r="G26">
        <f>PPCL_NG!P26</f>
        <v>75.260000000000005</v>
      </c>
      <c r="H26">
        <f>PPCL_Spot!P26</f>
        <v>0</v>
      </c>
      <c r="I26">
        <f>Bawana_NG!P26</f>
        <v>79.046393868892849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1122.9369402719321</v>
      </c>
      <c r="P26" s="36">
        <v>117.3</v>
      </c>
      <c r="Q26" s="36">
        <v>32.31560869565218</v>
      </c>
      <c r="R26" s="38">
        <v>0</v>
      </c>
      <c r="S26" s="38">
        <v>0</v>
      </c>
      <c r="T26" s="37">
        <f>SUMPRODUCT(LTA!J26:AN26,LTA!J$101:AN$101,LTA!J$103:AN$103)</f>
        <v>25.22</v>
      </c>
      <c r="U26" s="37">
        <f>SUMPRODUCT(LTA!J26:AN26,LTA!J$102:AN$102,LTA!J$103:AN$103)</f>
        <v>64.78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503.46999999999997</v>
      </c>
      <c r="AB26" s="75">
        <f>-STOA!N26</f>
        <v>0</v>
      </c>
      <c r="AC26">
        <f t="shared" si="0"/>
        <v>18.080822960037676</v>
      </c>
      <c r="AD26">
        <f t="shared" si="1"/>
        <v>1988.0113598764394</v>
      </c>
      <c r="AE26">
        <f>'IDT-1'!B26</f>
        <v>0</v>
      </c>
      <c r="AF26" s="24"/>
      <c r="AG26">
        <f t="shared" si="2"/>
        <v>1988.0113598764394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-24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9.9293600000000009</v>
      </c>
      <c r="E27">
        <f>GT_NG!P27</f>
        <v>-0.16612000000000002</v>
      </c>
      <c r="F27">
        <f>GT_Spot!P27</f>
        <v>0</v>
      </c>
      <c r="G27">
        <f>PPCL_NG!P27</f>
        <v>75.260000000000005</v>
      </c>
      <c r="H27">
        <f>PPCL_Spot!P27</f>
        <v>0</v>
      </c>
      <c r="I27">
        <f>Bawana_NG!P27</f>
        <v>74.996658498552023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1142.9240225879435</v>
      </c>
      <c r="P27" s="36">
        <v>117.3</v>
      </c>
      <c r="Q27" s="36">
        <v>32.31560869565218</v>
      </c>
      <c r="R27" s="38">
        <v>6.6052031930333825</v>
      </c>
      <c r="S27" s="38">
        <v>0</v>
      </c>
      <c r="T27" s="37">
        <f>SUMPRODUCT(LTA!J27:AN27,LTA!J$101:AN$101,LTA!J$103:AN$103)</f>
        <v>26.51</v>
      </c>
      <c r="U27" s="37">
        <f>SUMPRODUCT(LTA!J27:AN27,LTA!J$102:AN$102,LTA!J$103:AN$103)</f>
        <v>64.52000000000001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457.02000000000004</v>
      </c>
      <c r="AB27" s="75">
        <f>-STOA!N27</f>
        <v>0</v>
      </c>
      <c r="AC27">
        <f t="shared" si="0"/>
        <v>17.906135783824855</v>
      </c>
      <c r="AD27">
        <f t="shared" si="1"/>
        <v>1962.3085971913561</v>
      </c>
      <c r="AE27">
        <f>'IDT-1'!B27</f>
        <v>19</v>
      </c>
      <c r="AF27" s="24"/>
      <c r="AG27">
        <f t="shared" si="2"/>
        <v>1981.3085971913561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-27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9.9293600000000009</v>
      </c>
      <c r="E28">
        <f>GT_NG!P28</f>
        <v>-0.16612000000000002</v>
      </c>
      <c r="F28">
        <f>GT_Spot!P28</f>
        <v>0</v>
      </c>
      <c r="G28">
        <f>PPCL_NG!P28</f>
        <v>75.260000000000005</v>
      </c>
      <c r="H28">
        <f>PPCL_Spot!P28</f>
        <v>0</v>
      </c>
      <c r="I28">
        <f>Bawana_NG!P28</f>
        <v>74.996658498552023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1148.4625594292161</v>
      </c>
      <c r="P28" s="36">
        <v>117.3</v>
      </c>
      <c r="Q28" s="36">
        <v>32.31560869565218</v>
      </c>
      <c r="R28" s="38">
        <v>11.755201958384333</v>
      </c>
      <c r="S28" s="38">
        <v>0</v>
      </c>
      <c r="T28" s="37">
        <f>SUMPRODUCT(LTA!J28:AN28,LTA!J$101:AN$101,LTA!J$103:AN$103)</f>
        <v>32.67</v>
      </c>
      <c r="U28" s="37">
        <f>SUMPRODUCT(LTA!J28:AN28,LTA!J$102:AN$102,LTA!J$103:AN$103)</f>
        <v>64.050000000000011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421.51000000000005</v>
      </c>
      <c r="AB28" s="75">
        <f>-STOA!N28</f>
        <v>0</v>
      </c>
      <c r="AC28">
        <f t="shared" si="0"/>
        <v>17.56565345406387</v>
      </c>
      <c r="AD28">
        <f t="shared" si="1"/>
        <v>1978.1976151277406</v>
      </c>
      <c r="AE28">
        <f>'IDT-1'!B28</f>
        <v>0</v>
      </c>
      <c r="AF28" s="24"/>
      <c r="AG28">
        <f t="shared" si="2"/>
        <v>1978.1976151277406</v>
      </c>
      <c r="AI28" s="34">
        <f>PXIL!H28</f>
        <v>0</v>
      </c>
      <c r="AJ28" s="34">
        <f>PXIL!N28</f>
        <v>0</v>
      </c>
      <c r="AK28" s="34">
        <f>RTM_IEX!H28</f>
        <v>7.68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9.9293600000000009</v>
      </c>
      <c r="E29">
        <f>GT_NG!P29</f>
        <v>-0.16612000000000002</v>
      </c>
      <c r="F29">
        <f>GT_Spot!P29</f>
        <v>0</v>
      </c>
      <c r="G29">
        <f>PPCL_NG!P29</f>
        <v>75.260000000000005</v>
      </c>
      <c r="H29">
        <f>PPCL_Spot!P29</f>
        <v>0</v>
      </c>
      <c r="I29">
        <f>Bawana_NG!P29</f>
        <v>74.996658498552023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1147.9476256413432</v>
      </c>
      <c r="P29" s="36">
        <v>117.3</v>
      </c>
      <c r="Q29" s="36">
        <v>32.31560869565218</v>
      </c>
      <c r="R29" s="38">
        <v>18.409999999999997</v>
      </c>
      <c r="S29" s="38">
        <v>0</v>
      </c>
      <c r="T29" s="37">
        <f>SUMPRODUCT(LTA!J29:AN29,LTA!J$101:AN$101,LTA!J$103:AN$103)</f>
        <v>37.94</v>
      </c>
      <c r="U29" s="37">
        <f>SUMPRODUCT(LTA!J29:AN29,LTA!J$102:AN$102,LTA!J$103:AN$103)</f>
        <v>72.44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390.74</v>
      </c>
      <c r="AB29" s="75">
        <f>-STOA!N29</f>
        <v>0</v>
      </c>
      <c r="AC29">
        <f t="shared" si="0"/>
        <v>17.443772259496807</v>
      </c>
      <c r="AD29">
        <f t="shared" si="1"/>
        <v>1964.4693605760506</v>
      </c>
      <c r="AE29">
        <f>'IDT-1'!B29</f>
        <v>0</v>
      </c>
      <c r="AF29" s="24"/>
      <c r="AG29">
        <f t="shared" si="2"/>
        <v>1964.4693605760506</v>
      </c>
      <c r="AI29" s="34">
        <f>PXIL!H29</f>
        <v>0</v>
      </c>
      <c r="AJ29" s="34">
        <f>PXIL!N29</f>
        <v>0</v>
      </c>
      <c r="AK29" s="34">
        <f>RTM_IEX!H29</f>
        <v>4.8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9.9293600000000009</v>
      </c>
      <c r="E30">
        <f>GT_NG!P30</f>
        <v>-0.16612000000000002</v>
      </c>
      <c r="F30">
        <f>GT_Spot!P30</f>
        <v>0</v>
      </c>
      <c r="G30">
        <f>PPCL_NG!P30</f>
        <v>75.260000000000005</v>
      </c>
      <c r="H30">
        <f>PPCL_Spot!P30</f>
        <v>0</v>
      </c>
      <c r="I30">
        <f>Bawana_NG!P30</f>
        <v>74.996658498552023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1139.2303249107081</v>
      </c>
      <c r="P30" s="36">
        <v>117.3</v>
      </c>
      <c r="Q30" s="36">
        <v>32.31560869565218</v>
      </c>
      <c r="R30" s="38">
        <v>36.03</v>
      </c>
      <c r="S30" s="38">
        <v>0</v>
      </c>
      <c r="T30" s="37">
        <f>SUMPRODUCT(LTA!J30:AN30,LTA!J$101:AN$101,LTA!J$103:AN$103)</f>
        <v>50.02</v>
      </c>
      <c r="U30" s="37">
        <f>SUMPRODUCT(LTA!J30:AN30,LTA!J$102:AN$102,LTA!J$103:AN$103)</f>
        <v>72.05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360.99</v>
      </c>
      <c r="AB30" s="75">
        <f>-STOA!N30</f>
        <v>0</v>
      </c>
      <c r="AC30">
        <f t="shared" si="0"/>
        <v>17.320948013067216</v>
      </c>
      <c r="AD30">
        <f t="shared" si="1"/>
        <v>1950.6348840918449</v>
      </c>
      <c r="AE30">
        <f>'IDT-1'!B30</f>
        <v>0</v>
      </c>
      <c r="AF30" s="24"/>
      <c r="AG30">
        <f t="shared" si="2"/>
        <v>1950.6348840918449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9.9293600000000009</v>
      </c>
      <c r="E31">
        <f>GT_NG!P31</f>
        <v>-0.16612000000000002</v>
      </c>
      <c r="F31">
        <f>GT_Spot!P31</f>
        <v>0</v>
      </c>
      <c r="G31">
        <f>PPCL_NG!P31</f>
        <v>75.260000000000005</v>
      </c>
      <c r="H31">
        <f>PPCL_Spot!P31</f>
        <v>0</v>
      </c>
      <c r="I31">
        <f>Bawana_NG!P31</f>
        <v>74.996658498552023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1151.1766429478123</v>
      </c>
      <c r="P31" s="36">
        <v>117.3</v>
      </c>
      <c r="Q31" s="36">
        <v>32.31560869565218</v>
      </c>
      <c r="R31" s="38">
        <v>41.999999999999993</v>
      </c>
      <c r="S31" s="38">
        <v>0</v>
      </c>
      <c r="T31" s="37">
        <f>SUMPRODUCT(LTA!J31:AN31,LTA!J$101:AN$101,LTA!J$103:AN$103)</f>
        <v>67.63</v>
      </c>
      <c r="U31" s="37">
        <f>SUMPRODUCT(LTA!J31:AN31,LTA!J$102:AN$102,LTA!J$103:AN$103)</f>
        <v>71.97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293.80999999999995</v>
      </c>
      <c r="AB31" s="75">
        <f>-STOA!N31</f>
        <v>0</v>
      </c>
      <c r="AC31">
        <f t="shared" si="0"/>
        <v>17.151515611793734</v>
      </c>
      <c r="AD31">
        <f t="shared" si="1"/>
        <v>1931.5506345302229</v>
      </c>
      <c r="AE31">
        <f>'IDT-1'!B31</f>
        <v>0</v>
      </c>
      <c r="AF31" s="24"/>
      <c r="AG31">
        <f t="shared" si="2"/>
        <v>1931.5506345302229</v>
      </c>
      <c r="AI31" s="34">
        <f>PXIL!H31</f>
        <v>0</v>
      </c>
      <c r="AJ31" s="34">
        <f>PXIL!N31</f>
        <v>0</v>
      </c>
      <c r="AK31" s="34">
        <f>RTM_IEX!H31</f>
        <v>12.48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9.9293600000000009</v>
      </c>
      <c r="E32">
        <f>GT_NG!P32</f>
        <v>-0.16612000000000002</v>
      </c>
      <c r="F32">
        <f>GT_Spot!P32</f>
        <v>0</v>
      </c>
      <c r="G32">
        <f>PPCL_NG!P32</f>
        <v>75.260000000000005</v>
      </c>
      <c r="H32">
        <f>PPCL_Spot!P32</f>
        <v>0</v>
      </c>
      <c r="I32">
        <f>Bawana_NG!P32</f>
        <v>74.996658498552023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1145.625124331176</v>
      </c>
      <c r="P32" s="36">
        <v>117.3</v>
      </c>
      <c r="Q32" s="36">
        <v>32.31560869565218</v>
      </c>
      <c r="R32" s="38">
        <v>42.999999999999993</v>
      </c>
      <c r="S32" s="38">
        <v>0</v>
      </c>
      <c r="T32" s="37">
        <f>SUMPRODUCT(LTA!J32:AN32,LTA!J$101:AN$101,LTA!J$103:AN$103)</f>
        <v>90.84</v>
      </c>
      <c r="U32" s="37">
        <f>SUMPRODUCT(LTA!J32:AN32,LTA!J$102:AN$102,LTA!J$103:AN$103)</f>
        <v>71.94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293.80999999999995</v>
      </c>
      <c r="AB32" s="75">
        <f>-STOA!N32</f>
        <v>0</v>
      </c>
      <c r="AC32">
        <f t="shared" si="0"/>
        <v>17.36542854336685</v>
      </c>
      <c r="AD32">
        <f t="shared" si="1"/>
        <v>1919.4852029820133</v>
      </c>
      <c r="AE32">
        <f>'IDT-1'!B32</f>
        <v>0</v>
      </c>
      <c r="AF32" s="24"/>
      <c r="AG32">
        <f t="shared" si="2"/>
        <v>1919.4852029820133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-18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9.9293600000000009</v>
      </c>
      <c r="E33">
        <f>GT_NG!P33</f>
        <v>-0.16612000000000002</v>
      </c>
      <c r="F33">
        <f>GT_Spot!P33</f>
        <v>0</v>
      </c>
      <c r="G33">
        <f>PPCL_NG!P33</f>
        <v>75.260000000000005</v>
      </c>
      <c r="H33">
        <f>PPCL_Spot!P33</f>
        <v>0</v>
      </c>
      <c r="I33">
        <f>Bawana_NG!P33</f>
        <v>79.046393868892849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1110.5438822968456</v>
      </c>
      <c r="P33" s="36">
        <v>117.3</v>
      </c>
      <c r="Q33" s="36">
        <v>32.31560869565218</v>
      </c>
      <c r="R33" s="38">
        <v>45.5</v>
      </c>
      <c r="S33" s="38">
        <v>0</v>
      </c>
      <c r="T33" s="37">
        <f>SUMPRODUCT(LTA!J33:AN33,LTA!J$101:AN$101,LTA!J$103:AN$103)</f>
        <v>137.25</v>
      </c>
      <c r="U33" s="37">
        <f>SUMPRODUCT(LTA!J33:AN33,LTA!J$102:AN$102,LTA!J$103:AN$103)</f>
        <v>71.960000000000008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293.80999999999995</v>
      </c>
      <c r="AB33" s="75">
        <f>-STOA!N33</f>
        <v>0</v>
      </c>
      <c r="AC33">
        <f t="shared" si="0"/>
        <v>17.363128989324224</v>
      </c>
      <c r="AD33">
        <f t="shared" si="1"/>
        <v>1955.3859958720664</v>
      </c>
      <c r="AE33">
        <f>'IDT-1'!B33</f>
        <v>0</v>
      </c>
      <c r="AF33" s="24"/>
      <c r="AG33">
        <f t="shared" si="2"/>
        <v>1955.3859958720664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9.9293600000000009</v>
      </c>
      <c r="E34">
        <f>GT_NG!P34</f>
        <v>-0.16612000000000002</v>
      </c>
      <c r="F34">
        <f>GT_Spot!P34</f>
        <v>0</v>
      </c>
      <c r="G34">
        <f>PPCL_NG!P34</f>
        <v>75.260000000000005</v>
      </c>
      <c r="H34">
        <f>PPCL_Spot!P34</f>
        <v>0</v>
      </c>
      <c r="I34">
        <f>Bawana_NG!P34</f>
        <v>79.046393868892849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1082.5673642754791</v>
      </c>
      <c r="P34" s="36">
        <v>117.3</v>
      </c>
      <c r="Q34" s="36">
        <v>32.31560869565218</v>
      </c>
      <c r="R34" s="38">
        <v>46</v>
      </c>
      <c r="S34" s="38">
        <v>0</v>
      </c>
      <c r="T34" s="37">
        <f>SUMPRODUCT(LTA!J34:AN34,LTA!J$101:AN$101,LTA!J$103:AN$103)</f>
        <v>173.35999999999999</v>
      </c>
      <c r="U34" s="37">
        <f>SUMPRODUCT(LTA!J34:AN34,LTA!J$102:AN$102,LTA!J$103:AN$103)</f>
        <v>61.989999999999995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293.80999999999995</v>
      </c>
      <c r="AB34" s="75">
        <f>-STOA!N34</f>
        <v>0</v>
      </c>
      <c r="AC34">
        <f t="shared" si="0"/>
        <v>17.351367630736199</v>
      </c>
      <c r="AD34">
        <f t="shared" si="1"/>
        <v>1954.0612392092878</v>
      </c>
      <c r="AE34">
        <f>'IDT-1'!B34</f>
        <v>0</v>
      </c>
      <c r="AF34" s="24"/>
      <c r="AG34">
        <f t="shared" si="2"/>
        <v>1954.0612392092878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9.9293600000000009</v>
      </c>
      <c r="E35">
        <f>GT_NG!P35</f>
        <v>-0.16612000000000002</v>
      </c>
      <c r="F35">
        <f>GT_Spot!P35</f>
        <v>0</v>
      </c>
      <c r="G35">
        <f>PPCL_NG!P35</f>
        <v>75.260000000000005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1009.9491998372349</v>
      </c>
      <c r="P35" s="36">
        <v>117.3</v>
      </c>
      <c r="Q35" s="36">
        <v>32.31560869565218</v>
      </c>
      <c r="R35" s="38">
        <v>47.5</v>
      </c>
      <c r="S35" s="38">
        <v>0</v>
      </c>
      <c r="T35" s="37">
        <f>SUMPRODUCT(LTA!J35:AN35,LTA!J$101:AN$101,LTA!J$103:AN$103)</f>
        <v>208.6</v>
      </c>
      <c r="U35" s="37">
        <f>SUMPRODUCT(LTA!J35:AN35,LTA!J$102:AN$102,LTA!J$103:AN$103)</f>
        <v>61.989999999999995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294.09999999999991</v>
      </c>
      <c r="AB35" s="75">
        <f>-STOA!N35</f>
        <v>0</v>
      </c>
      <c r="AC35">
        <f t="shared" si="0"/>
        <v>17.459621423179438</v>
      </c>
      <c r="AD35">
        <f t="shared" si="1"/>
        <v>1966.2545527399402</v>
      </c>
      <c r="AE35">
        <f>'IDT-1'!B35</f>
        <v>0</v>
      </c>
      <c r="AF35" s="24"/>
      <c r="AG35">
        <f t="shared" si="2"/>
        <v>1966.2545527399402</v>
      </c>
      <c r="AI35" s="34">
        <f>PXIL!H35</f>
        <v>0</v>
      </c>
      <c r="AJ35" s="34">
        <f>PXIL!N35</f>
        <v>0</v>
      </c>
      <c r="AK35" s="34">
        <f>RTM_IEX!H35</f>
        <v>43.18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9.9293600000000009</v>
      </c>
      <c r="E36">
        <f>GT_NG!P36</f>
        <v>-0.16612000000000002</v>
      </c>
      <c r="F36">
        <f>GT_Spot!P36</f>
        <v>0</v>
      </c>
      <c r="G36">
        <f>PPCL_NG!P36</f>
        <v>75.260000000000005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981.94059340541389</v>
      </c>
      <c r="P36" s="36">
        <v>117.3</v>
      </c>
      <c r="Q36" s="36">
        <v>32.31560869565218</v>
      </c>
      <c r="R36" s="38">
        <v>47.5</v>
      </c>
      <c r="S36" s="38">
        <v>0</v>
      </c>
      <c r="T36" s="37">
        <f>SUMPRODUCT(LTA!J36:AN36,LTA!J$101:AN$101,LTA!J$103:AN$103)</f>
        <v>250.80999999999997</v>
      </c>
      <c r="U36" s="37">
        <f>SUMPRODUCT(LTA!J36:AN36,LTA!J$102:AN$102,LTA!J$103:AN$103)</f>
        <v>61.959999999999994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294.09999999999991</v>
      </c>
      <c r="AB36" s="75">
        <f>-STOA!N36</f>
        <v>0</v>
      </c>
      <c r="AC36">
        <f t="shared" si="0"/>
        <v>17.736481686579417</v>
      </c>
      <c r="AD36">
        <f t="shared" si="1"/>
        <v>1997.439086044719</v>
      </c>
      <c r="AE36">
        <f>'IDT-1'!B36</f>
        <v>0</v>
      </c>
      <c r="AF36" s="24"/>
      <c r="AG36">
        <f t="shared" si="2"/>
        <v>1997.439086044719</v>
      </c>
      <c r="AI36" s="34">
        <f>PXIL!H36</f>
        <v>0</v>
      </c>
      <c r="AJ36" s="34">
        <f>PXIL!N36</f>
        <v>0</v>
      </c>
      <c r="AK36" s="34">
        <f>RTM_IEX!H36</f>
        <v>60.47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9.9293600000000009</v>
      </c>
      <c r="E37">
        <f>GT_NG!P37</f>
        <v>-0.16612000000000002</v>
      </c>
      <c r="F37">
        <f>GT_Spot!P37</f>
        <v>0</v>
      </c>
      <c r="G37">
        <f>PPCL_NG!P37</f>
        <v>75.260000000000005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959.51260483571639</v>
      </c>
      <c r="P37" s="36">
        <v>117.3</v>
      </c>
      <c r="Q37" s="36">
        <v>32.31560869565218</v>
      </c>
      <c r="R37" s="38">
        <v>47.5</v>
      </c>
      <c r="S37" s="38">
        <v>0</v>
      </c>
      <c r="T37" s="37">
        <f>SUMPRODUCT(LTA!J37:AN37,LTA!J$101:AN$101,LTA!J$103:AN$103)</f>
        <v>293.04999999999995</v>
      </c>
      <c r="U37" s="37">
        <f>SUMPRODUCT(LTA!J37:AN37,LTA!J$102:AN$102,LTA!J$103:AN$103)</f>
        <v>61.94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295.11999999999995</v>
      </c>
      <c r="AB37" s="75">
        <f>-STOA!N37</f>
        <v>0</v>
      </c>
      <c r="AC37">
        <f t="shared" si="0"/>
        <v>17.818163387166077</v>
      </c>
      <c r="AD37">
        <f t="shared" si="1"/>
        <v>2006.6394157744351</v>
      </c>
      <c r="AE37">
        <f>'IDT-1'!B37</f>
        <v>0</v>
      </c>
      <c r="AF37" s="24"/>
      <c r="AG37">
        <f t="shared" si="2"/>
        <v>2006.6394157744351</v>
      </c>
      <c r="AI37" s="34">
        <f>PXIL!H37</f>
        <v>0</v>
      </c>
      <c r="AJ37" s="34">
        <f>PXIL!N37</f>
        <v>0</v>
      </c>
      <c r="AK37" s="34">
        <f>RTM_IEX!H37</f>
        <v>48.94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9.9293600000000009</v>
      </c>
      <c r="E38">
        <f>GT_NG!P38</f>
        <v>-0.16612000000000002</v>
      </c>
      <c r="F38">
        <f>GT_Spot!P38</f>
        <v>0</v>
      </c>
      <c r="G38">
        <f>PPCL_NG!P38</f>
        <v>75.260000000000005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940.31640157694414</v>
      </c>
      <c r="P38" s="36">
        <v>117.3</v>
      </c>
      <c r="Q38" s="36">
        <v>32.31560869565218</v>
      </c>
      <c r="R38" s="38">
        <v>47.5</v>
      </c>
      <c r="S38" s="38">
        <v>0</v>
      </c>
      <c r="T38" s="37">
        <f>SUMPRODUCT(LTA!J38:AN38,LTA!J$101:AN$101,LTA!J$103:AN$103)</f>
        <v>329.67</v>
      </c>
      <c r="U38" s="37">
        <f>SUMPRODUCT(LTA!J38:AN38,LTA!J$102:AN$102,LTA!J$103:AN$103)</f>
        <v>62.05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295.11999999999995</v>
      </c>
      <c r="AB38" s="75">
        <f>-STOA!N38</f>
        <v>0</v>
      </c>
      <c r="AC38">
        <f t="shared" si="0"/>
        <v>18.116076798488884</v>
      </c>
      <c r="AD38">
        <f t="shared" si="1"/>
        <v>2040.1952991043399</v>
      </c>
      <c r="AE38">
        <f>'IDT-1'!B38</f>
        <v>0</v>
      </c>
      <c r="AF38" s="24"/>
      <c r="AG38">
        <f t="shared" si="2"/>
        <v>2040.1952991043399</v>
      </c>
      <c r="AI38" s="34">
        <f>PXIL!H38</f>
        <v>0</v>
      </c>
      <c r="AJ38" s="34">
        <f>PXIL!N38</f>
        <v>0</v>
      </c>
      <c r="AK38" s="34">
        <f>RTM_IEX!H38</f>
        <v>65.260000000000005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9.9293600000000009</v>
      </c>
      <c r="E39">
        <f>GT_NG!P39</f>
        <v>-0.29070999999999997</v>
      </c>
      <c r="F39">
        <f>GT_Spot!P39</f>
        <v>0</v>
      </c>
      <c r="G39">
        <f>PPCL_NG!P39</f>
        <v>75.260000000000005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954.24009019080063</v>
      </c>
      <c r="P39" s="36">
        <v>117.3</v>
      </c>
      <c r="Q39" s="36">
        <v>32.31560869565218</v>
      </c>
      <c r="R39" s="38">
        <v>47.5</v>
      </c>
      <c r="S39" s="38">
        <v>0</v>
      </c>
      <c r="T39" s="37">
        <f>SUMPRODUCT(LTA!J39:AN39,LTA!J$101:AN$101,LTA!J$103:AN$103)</f>
        <v>366.33</v>
      </c>
      <c r="U39" s="37">
        <f>SUMPRODUCT(LTA!J39:AN39,LTA!J$102:AN$102,LTA!J$103:AN$103)</f>
        <v>62.540000000000006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296.12999999999994</v>
      </c>
      <c r="AB39" s="75">
        <f>-STOA!N39</f>
        <v>0</v>
      </c>
      <c r="AC39">
        <f t="shared" si="0"/>
        <v>18.406559384198808</v>
      </c>
      <c r="AD39">
        <f t="shared" si="1"/>
        <v>2072.6639151324866</v>
      </c>
      <c r="AE39">
        <f>'IDT-1'!B39</f>
        <v>0</v>
      </c>
      <c r="AF39" s="24"/>
      <c r="AG39">
        <f t="shared" si="2"/>
        <v>2072.6639151324866</v>
      </c>
      <c r="AI39" s="34">
        <f>PXIL!H39</f>
        <v>0</v>
      </c>
      <c r="AJ39" s="34">
        <f>PXIL!N39</f>
        <v>0</v>
      </c>
      <c r="AK39" s="34">
        <f>RTM_IEX!H39</f>
        <v>46.06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9.9293600000000009</v>
      </c>
      <c r="E40">
        <f>GT_NG!P40</f>
        <v>-0.29070999999999997</v>
      </c>
      <c r="F40">
        <f>GT_Spot!P40</f>
        <v>0</v>
      </c>
      <c r="G40">
        <f>PPCL_NG!P40</f>
        <v>75.260000000000005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964.4898987269944</v>
      </c>
      <c r="P40" s="36">
        <v>117.3</v>
      </c>
      <c r="Q40" s="36">
        <v>32.31560869565218</v>
      </c>
      <c r="R40" s="38">
        <v>47.5</v>
      </c>
      <c r="S40" s="38">
        <v>0</v>
      </c>
      <c r="T40" s="37">
        <f>SUMPRODUCT(LTA!J40:AN40,LTA!J$101:AN$101,LTA!J$103:AN$103)</f>
        <v>410.21999999999997</v>
      </c>
      <c r="U40" s="37">
        <f>SUMPRODUCT(LTA!J40:AN40,LTA!J$102:AN$102,LTA!J$103:AN$103)</f>
        <v>65.570000000000007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296.12999999999994</v>
      </c>
      <c r="AB40" s="75">
        <f>-STOA!N40</f>
        <v>0</v>
      </c>
      <c r="AC40">
        <f t="shared" si="0"/>
        <v>18.934997699317314</v>
      </c>
      <c r="AD40">
        <f t="shared" si="1"/>
        <v>2132.185285353562</v>
      </c>
      <c r="AE40">
        <f>'IDT-1'!B40</f>
        <v>0</v>
      </c>
      <c r="AF40" s="24"/>
      <c r="AG40">
        <f t="shared" si="2"/>
        <v>2132.185285353562</v>
      </c>
      <c r="AI40" s="34">
        <f>PXIL!H40</f>
        <v>0</v>
      </c>
      <c r="AJ40" s="34">
        <f>PXIL!N40</f>
        <v>0</v>
      </c>
      <c r="AK40" s="34">
        <f>RTM_IEX!H40</f>
        <v>48.94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9.9293600000000009</v>
      </c>
      <c r="E41">
        <f>GT_NG!P41</f>
        <v>-0.29070999999999997</v>
      </c>
      <c r="F41">
        <f>GT_Spot!P41</f>
        <v>0</v>
      </c>
      <c r="G41">
        <f>PPCL_NG!P41</f>
        <v>75.260000000000005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985.86398510637252</v>
      </c>
      <c r="P41" s="36">
        <v>117.3</v>
      </c>
      <c r="Q41" s="36">
        <v>32.31560869565218</v>
      </c>
      <c r="R41" s="38">
        <v>47.5</v>
      </c>
      <c r="S41" s="38">
        <v>0</v>
      </c>
      <c r="T41" s="37">
        <f>SUMPRODUCT(LTA!J41:AN41,LTA!J$101:AN$101,LTA!J$103:AN$103)</f>
        <v>444.54</v>
      </c>
      <c r="U41" s="37">
        <f>SUMPRODUCT(LTA!J41:AN41,LTA!J$102:AN$102,LTA!J$103:AN$103)</f>
        <v>66.33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296.12999999999994</v>
      </c>
      <c r="AB41" s="75">
        <f>-STOA!N41</f>
        <v>0</v>
      </c>
      <c r="AC41">
        <f t="shared" si="0"/>
        <v>19.338953659455836</v>
      </c>
      <c r="AD41">
        <f t="shared" si="1"/>
        <v>2177.6854157728012</v>
      </c>
      <c r="AE41">
        <f>'IDT-1'!B41</f>
        <v>0</v>
      </c>
      <c r="AF41" s="24"/>
      <c r="AG41">
        <f t="shared" si="2"/>
        <v>2177.6854157728012</v>
      </c>
      <c r="AI41" s="34">
        <f>PXIL!H41</f>
        <v>0</v>
      </c>
      <c r="AJ41" s="34">
        <f>PXIL!N41</f>
        <v>0</v>
      </c>
      <c r="AK41" s="34">
        <f>RTM_IEX!H41</f>
        <v>38.39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9.9293600000000009</v>
      </c>
      <c r="E42">
        <f>GT_NG!P42</f>
        <v>-0.29070999999999997</v>
      </c>
      <c r="F42">
        <f>GT_Spot!P42</f>
        <v>0</v>
      </c>
      <c r="G42">
        <f>PPCL_NG!P42</f>
        <v>75.260000000000005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997.24342303692242</v>
      </c>
      <c r="P42" s="36">
        <v>117.3</v>
      </c>
      <c r="Q42" s="36">
        <v>32.31560869565218</v>
      </c>
      <c r="R42" s="38">
        <v>47.5</v>
      </c>
      <c r="S42" s="38">
        <v>0</v>
      </c>
      <c r="T42" s="37">
        <f>SUMPRODUCT(LTA!J42:AN42,LTA!J$101:AN$101,LTA!J$103:AN$103)</f>
        <v>475.61</v>
      </c>
      <c r="U42" s="37">
        <f>SUMPRODUCT(LTA!J42:AN42,LTA!J$102:AN$102,LTA!J$103:AN$103)</f>
        <v>67.23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297.12999999999994</v>
      </c>
      <c r="AB42" s="75">
        <f>-STOA!N42</f>
        <v>0</v>
      </c>
      <c r="AC42">
        <f t="shared" si="0"/>
        <v>19.737676713244682</v>
      </c>
      <c r="AD42">
        <f t="shared" si="1"/>
        <v>2222.5961306495628</v>
      </c>
      <c r="AE42">
        <f>'IDT-1'!B42</f>
        <v>0</v>
      </c>
      <c r="AF42" s="24"/>
      <c r="AG42">
        <f t="shared" si="2"/>
        <v>2222.5961306495628</v>
      </c>
      <c r="AI42" s="34">
        <f>PXIL!H42</f>
        <v>0</v>
      </c>
      <c r="AJ42" s="34">
        <f>PXIL!N42</f>
        <v>0</v>
      </c>
      <c r="AK42" s="34">
        <f>RTM_IEX!H42</f>
        <v>39.35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9.9293600000000009</v>
      </c>
      <c r="E43">
        <f>GT_NG!P43</f>
        <v>-0.29070999999999997</v>
      </c>
      <c r="F43">
        <f>GT_Spot!P43</f>
        <v>0</v>
      </c>
      <c r="G43">
        <f>PPCL_NG!P43</f>
        <v>75.260000000000005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1009.4629140045668</v>
      </c>
      <c r="P43" s="36">
        <v>117.3</v>
      </c>
      <c r="Q43" s="36">
        <v>32.31560869565218</v>
      </c>
      <c r="R43" s="38">
        <v>47.5</v>
      </c>
      <c r="S43" s="38">
        <v>0</v>
      </c>
      <c r="T43" s="37">
        <f>SUMPRODUCT(LTA!J43:AN43,LTA!J$101:AN$101,LTA!J$103:AN$103)</f>
        <v>506.30000000000007</v>
      </c>
      <c r="U43" s="37">
        <f>SUMPRODUCT(LTA!J43:AN43,LTA!J$102:AN$102,LTA!J$103:AN$103)</f>
        <v>66.12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297.12999999999994</v>
      </c>
      <c r="AB43" s="75">
        <f>-STOA!N43</f>
        <v>0</v>
      </c>
      <c r="AC43">
        <f t="shared" si="0"/>
        <v>20.054824233759952</v>
      </c>
      <c r="AD43">
        <f t="shared" si="1"/>
        <v>2258.3184740966917</v>
      </c>
      <c r="AE43">
        <f>'IDT-1'!B43</f>
        <v>0</v>
      </c>
      <c r="AF43" s="24"/>
      <c r="AG43">
        <f t="shared" si="2"/>
        <v>2258.3184740966917</v>
      </c>
      <c r="AI43" s="34">
        <f>PXIL!H43</f>
        <v>0</v>
      </c>
      <c r="AJ43" s="34">
        <f>PXIL!N43</f>
        <v>0</v>
      </c>
      <c r="AK43" s="34">
        <f>RTM_IEX!H43</f>
        <v>33.590000000000003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9.9293600000000009</v>
      </c>
      <c r="E44">
        <f>GT_NG!P44</f>
        <v>-0.29070999999999997</v>
      </c>
      <c r="F44">
        <f>GT_Spot!P44</f>
        <v>0</v>
      </c>
      <c r="G44">
        <f>PPCL_NG!P44</f>
        <v>75.260000000000005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1018.1006483458476</v>
      </c>
      <c r="P44" s="36">
        <v>117.3</v>
      </c>
      <c r="Q44" s="36">
        <v>32.31560869565218</v>
      </c>
      <c r="R44" s="38">
        <v>47.5</v>
      </c>
      <c r="S44" s="38">
        <v>0</v>
      </c>
      <c r="T44" s="37">
        <f>SUMPRODUCT(LTA!J44:AN44,LTA!J$101:AN$101,LTA!J$103:AN$103)</f>
        <v>529.65</v>
      </c>
      <c r="U44" s="37">
        <f>SUMPRODUCT(LTA!J44:AN44,LTA!J$102:AN$102,LTA!J$103:AN$103)</f>
        <v>66.680000000000007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297.12999999999994</v>
      </c>
      <c r="AB44" s="75">
        <f>-STOA!N44</f>
        <v>0</v>
      </c>
      <c r="AC44">
        <f t="shared" si="0"/>
        <v>20.349604295963218</v>
      </c>
      <c r="AD44">
        <f t="shared" si="1"/>
        <v>2291.5214283757691</v>
      </c>
      <c r="AE44">
        <f>'IDT-1'!B44</f>
        <v>0</v>
      </c>
      <c r="AF44" s="24"/>
      <c r="AG44">
        <f t="shared" si="2"/>
        <v>2291.5214283757691</v>
      </c>
      <c r="AI44" s="34">
        <f>PXIL!H44</f>
        <v>0</v>
      </c>
      <c r="AJ44" s="34">
        <f>PXIL!N44</f>
        <v>0</v>
      </c>
      <c r="AK44" s="34">
        <f>RTM_IEX!H44</f>
        <v>34.54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9.9293600000000009</v>
      </c>
      <c r="E45">
        <f>GT_NG!P45</f>
        <v>-0.29070999999999997</v>
      </c>
      <c r="F45">
        <f>GT_Spot!P45</f>
        <v>0</v>
      </c>
      <c r="G45">
        <f>PPCL_NG!P45</f>
        <v>75.260000000000005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994.80996012047422</v>
      </c>
      <c r="P45" s="36">
        <v>117.3</v>
      </c>
      <c r="Q45" s="36">
        <v>32.31560869565218</v>
      </c>
      <c r="R45" s="38">
        <v>47.5</v>
      </c>
      <c r="S45" s="38">
        <v>0</v>
      </c>
      <c r="T45" s="37">
        <f>SUMPRODUCT(LTA!J45:AN45,LTA!J$101:AN$101,LTA!J$103:AN$103)</f>
        <v>556.24</v>
      </c>
      <c r="U45" s="37">
        <f>SUMPRODUCT(LTA!J45:AN45,LTA!J$102:AN$102,LTA!J$103:AN$103)</f>
        <v>72.12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297.12999999999994</v>
      </c>
      <c r="AB45" s="75">
        <f>-STOA!N45</f>
        <v>0</v>
      </c>
      <c r="AC45">
        <f t="shared" si="0"/>
        <v>21.169758239579938</v>
      </c>
      <c r="AD45">
        <f t="shared" si="1"/>
        <v>2383.9005862067793</v>
      </c>
      <c r="AE45">
        <f>'IDT-1'!B45</f>
        <v>0</v>
      </c>
      <c r="AF45" s="24"/>
      <c r="AG45">
        <f t="shared" si="2"/>
        <v>2383.9005862067793</v>
      </c>
      <c r="AI45" s="34">
        <f>PXIL!H45</f>
        <v>0</v>
      </c>
      <c r="AJ45" s="34">
        <f>PXIL!N45</f>
        <v>0</v>
      </c>
      <c r="AK45" s="34">
        <f>RTM_IEX!H45</f>
        <v>119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9.9293600000000009</v>
      </c>
      <c r="E46">
        <f>GT_NG!P46</f>
        <v>-0.29070999999999997</v>
      </c>
      <c r="F46">
        <f>GT_Spot!P46</f>
        <v>0</v>
      </c>
      <c r="G46">
        <f>PPCL_NG!P46</f>
        <v>75.17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1003.2940726773924</v>
      </c>
      <c r="P46" s="36">
        <v>117.3</v>
      </c>
      <c r="Q46" s="36">
        <v>32.31560869565218</v>
      </c>
      <c r="R46" s="38">
        <v>47.5</v>
      </c>
      <c r="S46" s="38">
        <v>0</v>
      </c>
      <c r="T46" s="37">
        <f>SUMPRODUCT(LTA!J46:AN46,LTA!J$101:AN$101,LTA!J$103:AN$103)</f>
        <v>566.36999999999989</v>
      </c>
      <c r="U46" s="37">
        <f>SUMPRODUCT(LTA!J46:AN46,LTA!J$102:AN$102,LTA!J$103:AN$103)</f>
        <v>72.650000000000006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297.12999999999994</v>
      </c>
      <c r="AB46" s="75">
        <f>-STOA!N46</f>
        <v>0</v>
      </c>
      <c r="AC46">
        <f t="shared" si="0"/>
        <v>21.396482430080816</v>
      </c>
      <c r="AD46">
        <f t="shared" si="1"/>
        <v>2409.4379745731967</v>
      </c>
      <c r="AE46">
        <f>'IDT-1'!B46</f>
        <v>0</v>
      </c>
      <c r="AF46" s="24"/>
      <c r="AG46">
        <f t="shared" si="2"/>
        <v>2409.4379745731967</v>
      </c>
      <c r="AI46" s="34">
        <f>PXIL!H46</f>
        <v>0</v>
      </c>
      <c r="AJ46" s="34">
        <f>PXIL!N46</f>
        <v>0</v>
      </c>
      <c r="AK46" s="34">
        <f>RTM_IEX!H46</f>
        <v>125.71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9.9293600000000009</v>
      </c>
      <c r="E47">
        <f>GT_NG!P47</f>
        <v>-0.29070999999999997</v>
      </c>
      <c r="F47">
        <f>GT_Spot!P47</f>
        <v>0</v>
      </c>
      <c r="G47">
        <f>PPCL_NG!P47</f>
        <v>75.260000000000005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1033.2418207342816</v>
      </c>
      <c r="P47" s="36">
        <v>117.3</v>
      </c>
      <c r="Q47" s="36">
        <v>32.31560869565218</v>
      </c>
      <c r="R47" s="38">
        <v>47.5</v>
      </c>
      <c r="S47" s="38">
        <v>0</v>
      </c>
      <c r="T47" s="37">
        <f>SUMPRODUCT(LTA!J47:AN47,LTA!J$101:AN$101,LTA!J$103:AN$103)</f>
        <v>571.25</v>
      </c>
      <c r="U47" s="37">
        <f>SUMPRODUCT(LTA!J47:AN47,LTA!J$102:AN$102,LTA!J$103:AN$103)</f>
        <v>71.349999999999994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300.15999999999991</v>
      </c>
      <c r="AB47" s="75">
        <f>-STOA!N47</f>
        <v>0</v>
      </c>
      <c r="AC47">
        <f t="shared" si="0"/>
        <v>21.51631861298144</v>
      </c>
      <c r="AD47">
        <f t="shared" si="1"/>
        <v>2422.9358864471847</v>
      </c>
      <c r="AE47">
        <f>'IDT-1'!B47</f>
        <v>0</v>
      </c>
      <c r="AF47" s="24"/>
      <c r="AG47">
        <f t="shared" si="2"/>
        <v>2422.9358864471847</v>
      </c>
      <c r="AI47" s="34">
        <f>PXIL!H47</f>
        <v>0</v>
      </c>
      <c r="AJ47" s="34">
        <f>PXIL!N47</f>
        <v>0</v>
      </c>
      <c r="AK47" s="34">
        <f>RTM_IEX!H47</f>
        <v>102.68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9.9293600000000009</v>
      </c>
      <c r="E48">
        <f>GT_NG!P48</f>
        <v>-0.29070999999999997</v>
      </c>
      <c r="F48">
        <f>GT_Spot!P48</f>
        <v>0</v>
      </c>
      <c r="G48">
        <f>PPCL_NG!P48</f>
        <v>75.260000000000005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1033.2908986824282</v>
      </c>
      <c r="P48" s="36">
        <v>117.3</v>
      </c>
      <c r="Q48" s="36">
        <v>32.31560869565218</v>
      </c>
      <c r="R48" s="38">
        <v>47.5</v>
      </c>
      <c r="S48" s="38">
        <v>0</v>
      </c>
      <c r="T48" s="37">
        <f>SUMPRODUCT(LTA!J48:AN48,LTA!J$101:AN$101,LTA!J$103:AN$103)</f>
        <v>574.24</v>
      </c>
      <c r="U48" s="37">
        <f>SUMPRODUCT(LTA!J48:AN48,LTA!J$102:AN$102,LTA!J$103:AN$103)</f>
        <v>72.33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300.15999999999991</v>
      </c>
      <c r="AB48" s="75">
        <f>-STOA!N48</f>
        <v>0</v>
      </c>
      <c r="AC48">
        <f t="shared" si="0"/>
        <v>21.678406498925131</v>
      </c>
      <c r="AD48">
        <f t="shared" si="1"/>
        <v>2441.1928765093876</v>
      </c>
      <c r="AE48">
        <f>'IDT-1'!B48</f>
        <v>0</v>
      </c>
      <c r="AF48" s="24"/>
      <c r="AG48">
        <f t="shared" si="2"/>
        <v>2441.1928765093876</v>
      </c>
      <c r="AI48" s="34">
        <f>PXIL!H48</f>
        <v>0</v>
      </c>
      <c r="AJ48" s="34">
        <f>PXIL!N48</f>
        <v>0</v>
      </c>
      <c r="AK48" s="34">
        <f>RTM_IEX!H48</f>
        <v>117.08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9.9293600000000009</v>
      </c>
      <c r="E49">
        <f>GT_NG!P49</f>
        <v>-0.29070999999999997</v>
      </c>
      <c r="F49">
        <f>GT_Spot!P49</f>
        <v>0</v>
      </c>
      <c r="G49">
        <f>PPCL_NG!P49</f>
        <v>75.260000000000005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1062.6643893554885</v>
      </c>
      <c r="P49" s="36">
        <v>117.3</v>
      </c>
      <c r="Q49" s="36">
        <v>32.31560869565218</v>
      </c>
      <c r="R49" s="38">
        <v>47.5</v>
      </c>
      <c r="S49" s="38">
        <v>0</v>
      </c>
      <c r="T49" s="37">
        <f>SUMPRODUCT(LTA!J49:AN49,LTA!J$101:AN$101,LTA!J$103:AN$103)</f>
        <v>575.37</v>
      </c>
      <c r="U49" s="37">
        <f>SUMPRODUCT(LTA!J49:AN49,LTA!J$102:AN$102,LTA!J$103:AN$103)</f>
        <v>73.260000000000005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300.15999999999991</v>
      </c>
      <c r="AB49" s="75">
        <f>-STOA!N49</f>
        <v>0</v>
      </c>
      <c r="AC49">
        <f t="shared" si="0"/>
        <v>21.380821216848066</v>
      </c>
      <c r="AD49">
        <f t="shared" si="1"/>
        <v>2407.673952464525</v>
      </c>
      <c r="AE49">
        <f>'IDT-1'!B49</f>
        <v>0</v>
      </c>
      <c r="AF49" s="24"/>
      <c r="AG49">
        <f t="shared" si="2"/>
        <v>2407.673952464525</v>
      </c>
      <c r="AI49" s="34">
        <f>PXIL!H49</f>
        <v>0</v>
      </c>
      <c r="AJ49" s="34">
        <f>PXIL!N49</f>
        <v>0</v>
      </c>
      <c r="AK49" s="34">
        <f>RTM_IEX!H49</f>
        <v>51.83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9.9293600000000009</v>
      </c>
      <c r="E50">
        <f>GT_NG!P50</f>
        <v>-0.29070999999999997</v>
      </c>
      <c r="F50">
        <f>GT_Spot!P50</f>
        <v>0</v>
      </c>
      <c r="G50">
        <f>PPCL_NG!P50</f>
        <v>75.260000000000005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1076.795133161761</v>
      </c>
      <c r="P50" s="36">
        <v>117.3</v>
      </c>
      <c r="Q50" s="36">
        <v>32.31560869565218</v>
      </c>
      <c r="R50" s="38">
        <v>47.5</v>
      </c>
      <c r="S50" s="38">
        <v>0</v>
      </c>
      <c r="T50" s="37">
        <f>SUMPRODUCT(LTA!J50:AN50,LTA!J$101:AN$101,LTA!J$103:AN$103)</f>
        <v>568.34999999999991</v>
      </c>
      <c r="U50" s="37">
        <f>SUMPRODUCT(LTA!J50:AN50,LTA!J$102:AN$102,LTA!J$103:AN$103)</f>
        <v>74.17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300.15999999999991</v>
      </c>
      <c r="AB50" s="75">
        <f>-STOA!N50</f>
        <v>0</v>
      </c>
      <c r="AC50">
        <f t="shared" si="0"/>
        <v>21.417523762343258</v>
      </c>
      <c r="AD50">
        <f t="shared" si="1"/>
        <v>2411.8079937253024</v>
      </c>
      <c r="AE50">
        <f>'IDT-1'!B50</f>
        <v>0</v>
      </c>
      <c r="AF50" s="24"/>
      <c r="AG50">
        <f t="shared" si="2"/>
        <v>2411.8079937253024</v>
      </c>
      <c r="AI50" s="34">
        <f>PXIL!H50</f>
        <v>0</v>
      </c>
      <c r="AJ50" s="34">
        <f>PXIL!N50</f>
        <v>0</v>
      </c>
      <c r="AK50" s="34">
        <f>RTM_IEX!H50</f>
        <v>47.98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9.9293600000000009</v>
      </c>
      <c r="E51">
        <f>GT_NG!P51</f>
        <v>-0.29070999999999997</v>
      </c>
      <c r="F51">
        <f>GT_Spot!P51</f>
        <v>0</v>
      </c>
      <c r="G51">
        <f>PPCL_NG!P51</f>
        <v>75.260000000000005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1078.2457361874369</v>
      </c>
      <c r="P51" s="36">
        <v>117.3</v>
      </c>
      <c r="Q51" s="36">
        <v>32.335605978260872</v>
      </c>
      <c r="R51" s="38">
        <v>47.5</v>
      </c>
      <c r="S51" s="38">
        <v>0</v>
      </c>
      <c r="T51" s="37">
        <f>SUMPRODUCT(LTA!J51:AN51,LTA!J$101:AN$101,LTA!J$103:AN$103)</f>
        <v>568.91000000000008</v>
      </c>
      <c r="U51" s="37">
        <f>SUMPRODUCT(LTA!J51:AN51,LTA!J$102:AN$102,LTA!J$103:AN$103)</f>
        <v>63.34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300.15999999999991</v>
      </c>
      <c r="AB51" s="75">
        <f>-STOA!N51</f>
        <v>0</v>
      </c>
      <c r="AC51">
        <f t="shared" si="0"/>
        <v>21.230441045056164</v>
      </c>
      <c r="AD51">
        <f t="shared" si="1"/>
        <v>2390.7356767508745</v>
      </c>
      <c r="AE51">
        <f>'IDT-1'!B51</f>
        <v>0</v>
      </c>
      <c r="AF51" s="24"/>
      <c r="AG51">
        <f t="shared" si="2"/>
        <v>2390.7356767508745</v>
      </c>
      <c r="AI51" s="34">
        <f>PXIL!H51</f>
        <v>0</v>
      </c>
      <c r="AJ51" s="34">
        <f>PXIL!N51</f>
        <v>0</v>
      </c>
      <c r="AK51" s="34">
        <f>RTM_IEX!H51</f>
        <v>35.520000000000003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9.9293600000000009</v>
      </c>
      <c r="E52">
        <f>GT_NG!P52</f>
        <v>-0.29070999999999997</v>
      </c>
      <c r="F52">
        <f>GT_Spot!P52</f>
        <v>0</v>
      </c>
      <c r="G52">
        <f>PPCL_NG!P52</f>
        <v>75.260000000000005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1078.2457361874369</v>
      </c>
      <c r="P52" s="36">
        <v>117.3</v>
      </c>
      <c r="Q52" s="36">
        <v>32.335605978260872</v>
      </c>
      <c r="R52" s="38">
        <v>47.5</v>
      </c>
      <c r="S52" s="38">
        <v>0</v>
      </c>
      <c r="T52" s="37">
        <f>SUMPRODUCT(LTA!J52:AN52,LTA!J$101:AN$101,LTA!J$103:AN$103)</f>
        <v>555.8599999999999</v>
      </c>
      <c r="U52" s="37">
        <f>SUMPRODUCT(LTA!J52:AN52,LTA!J$102:AN$102,LTA!J$103:AN$103)</f>
        <v>63.480000000000004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300.15999999999991</v>
      </c>
      <c r="AB52" s="75">
        <f>-STOA!N52</f>
        <v>0</v>
      </c>
      <c r="AC52">
        <f t="shared" si="0"/>
        <v>21.20967304505616</v>
      </c>
      <c r="AD52">
        <f t="shared" si="1"/>
        <v>2388.3964447508743</v>
      </c>
      <c r="AE52">
        <f>'IDT-1'!B52</f>
        <v>0</v>
      </c>
      <c r="AF52" s="24"/>
      <c r="AG52">
        <f t="shared" si="2"/>
        <v>2388.3964447508743</v>
      </c>
      <c r="AI52" s="34">
        <f>PXIL!H52</f>
        <v>0</v>
      </c>
      <c r="AJ52" s="34">
        <f>PXIL!N52</f>
        <v>0</v>
      </c>
      <c r="AK52" s="34">
        <f>RTM_IEX!H52</f>
        <v>46.07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9.9293600000000009</v>
      </c>
      <c r="E53">
        <f>GT_NG!P53</f>
        <v>-0.29070999999999997</v>
      </c>
      <c r="F53">
        <f>GT_Spot!P53</f>
        <v>0</v>
      </c>
      <c r="G53">
        <f>PPCL_NG!P53</f>
        <v>75.260000000000005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1078.2469516957281</v>
      </c>
      <c r="P53" s="36">
        <v>117.3</v>
      </c>
      <c r="Q53" s="36">
        <v>32.32</v>
      </c>
      <c r="R53" s="38">
        <v>47.5</v>
      </c>
      <c r="S53" s="38">
        <v>0</v>
      </c>
      <c r="T53" s="37">
        <f>SUMPRODUCT(LTA!J53:AN53,LTA!J$101:AN$101,LTA!J$103:AN$103)</f>
        <v>556.61999999999989</v>
      </c>
      <c r="U53" s="37">
        <f>SUMPRODUCT(LTA!J53:AN53,LTA!J$102:AN$102,LTA!J$103:AN$103)</f>
        <v>63.849999999999994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300.15999999999991</v>
      </c>
      <c r="AB53" s="75">
        <f>-STOA!N53</f>
        <v>0</v>
      </c>
      <c r="AC53">
        <f t="shared" si="0"/>
        <v>21.261730408920425</v>
      </c>
      <c r="AD53">
        <f t="shared" si="1"/>
        <v>2394.2599969170401</v>
      </c>
      <c r="AE53">
        <f>'IDT-1'!B53</f>
        <v>0</v>
      </c>
      <c r="AF53" s="24"/>
      <c r="AG53">
        <f t="shared" si="2"/>
        <v>2394.2599969170401</v>
      </c>
      <c r="AI53" s="34">
        <f>PXIL!H53</f>
        <v>0</v>
      </c>
      <c r="AJ53" s="34">
        <f>PXIL!N53</f>
        <v>0</v>
      </c>
      <c r="AK53" s="34">
        <f>RTM_IEX!H53</f>
        <v>50.87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9.9293600000000009</v>
      </c>
      <c r="E54">
        <f>GT_NG!P54</f>
        <v>-0.29070999999999997</v>
      </c>
      <c r="F54">
        <f>GT_Spot!P54</f>
        <v>0</v>
      </c>
      <c r="G54">
        <f>PPCL_NG!P54</f>
        <v>75.260000000000005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1078.2469516957281</v>
      </c>
      <c r="P54" s="36">
        <v>117.3</v>
      </c>
      <c r="Q54" s="36">
        <v>32.32</v>
      </c>
      <c r="R54" s="38">
        <v>47.5</v>
      </c>
      <c r="S54" s="38">
        <v>0</v>
      </c>
      <c r="T54" s="37">
        <f>SUMPRODUCT(LTA!J54:AN54,LTA!J$101:AN$101,LTA!J$103:AN$103)</f>
        <v>565.83999999999992</v>
      </c>
      <c r="U54" s="37">
        <f>SUMPRODUCT(LTA!J54:AN54,LTA!J$102:AN$102,LTA!J$103:AN$103)</f>
        <v>65.010000000000005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300.15999999999991</v>
      </c>
      <c r="AB54" s="75">
        <f>-STOA!N54</f>
        <v>0</v>
      </c>
      <c r="AC54">
        <f t="shared" si="0"/>
        <v>21.412122408920428</v>
      </c>
      <c r="AD54">
        <f t="shared" si="1"/>
        <v>2411.1996049170402</v>
      </c>
      <c r="AE54">
        <f>'IDT-1'!B54</f>
        <v>0</v>
      </c>
      <c r="AF54" s="24"/>
      <c r="AG54">
        <f t="shared" si="2"/>
        <v>2411.1996049170402</v>
      </c>
      <c r="AI54" s="34">
        <f>PXIL!H54</f>
        <v>0</v>
      </c>
      <c r="AJ54" s="34">
        <f>PXIL!N54</f>
        <v>0</v>
      </c>
      <c r="AK54" s="34">
        <f>RTM_IEX!H54</f>
        <v>57.58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9.9293600000000009</v>
      </c>
      <c r="E55">
        <f>GT_NG!P55</f>
        <v>-0.29070999999999997</v>
      </c>
      <c r="F55">
        <f>GT_Spot!P55</f>
        <v>0</v>
      </c>
      <c r="G55">
        <f>PPCL_NG!P55</f>
        <v>75.260000000000005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1080.5791892698969</v>
      </c>
      <c r="P55" s="36">
        <v>117.3</v>
      </c>
      <c r="Q55" s="36">
        <v>32.32</v>
      </c>
      <c r="R55" s="38">
        <v>47.5</v>
      </c>
      <c r="S55" s="38">
        <v>0</v>
      </c>
      <c r="T55" s="37">
        <f>SUMPRODUCT(LTA!J55:AN55,LTA!J$101:AN$101,LTA!J$103:AN$103)</f>
        <v>566.43999999999994</v>
      </c>
      <c r="U55" s="37">
        <f>SUMPRODUCT(LTA!J55:AN55,LTA!J$102:AN$102,LTA!J$103:AN$103)</f>
        <v>67.41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300.15999999999991</v>
      </c>
      <c r="AB55" s="75">
        <f>-STOA!N55</f>
        <v>0</v>
      </c>
      <c r="AC55">
        <f t="shared" si="0"/>
        <v>21.712398099573111</v>
      </c>
      <c r="AD55">
        <f t="shared" si="1"/>
        <v>2445.0215668005562</v>
      </c>
      <c r="AE55">
        <f>'IDT-1'!B55</f>
        <v>0</v>
      </c>
      <c r="AF55" s="24"/>
      <c r="AG55">
        <f t="shared" si="2"/>
        <v>2445.0215668005562</v>
      </c>
      <c r="AI55" s="34">
        <f>PXIL!H55</f>
        <v>0</v>
      </c>
      <c r="AJ55" s="34">
        <f>PXIL!N55</f>
        <v>0</v>
      </c>
      <c r="AK55" s="34">
        <f>RTM_IEX!H55</f>
        <v>86.37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9.9293600000000009</v>
      </c>
      <c r="E56">
        <f>GT_NG!P56</f>
        <v>-0.29070999999999997</v>
      </c>
      <c r="F56">
        <f>GT_Spot!P56</f>
        <v>0</v>
      </c>
      <c r="G56">
        <f>PPCL_NG!P56</f>
        <v>75.260000000000005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1080.5791892698969</v>
      </c>
      <c r="P56" s="36">
        <v>117.3</v>
      </c>
      <c r="Q56" s="36">
        <v>32.32</v>
      </c>
      <c r="R56" s="38">
        <v>47.5</v>
      </c>
      <c r="S56" s="38">
        <v>0</v>
      </c>
      <c r="T56" s="37">
        <f>SUMPRODUCT(LTA!J56:AN56,LTA!J$101:AN$101,LTA!J$103:AN$103)</f>
        <v>566.66</v>
      </c>
      <c r="U56" s="37">
        <f>SUMPRODUCT(LTA!J56:AN56,LTA!J$102:AN$102,LTA!J$103:AN$103)</f>
        <v>68.739999999999995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316.46999999999997</v>
      </c>
      <c r="AB56" s="75">
        <f>-STOA!N56</f>
        <v>0</v>
      </c>
      <c r="AC56">
        <f t="shared" si="0"/>
        <v>21.894910099573114</v>
      </c>
      <c r="AD56">
        <f t="shared" si="1"/>
        <v>2465.5790548005557</v>
      </c>
      <c r="AE56">
        <f>'IDT-1'!B56</f>
        <v>0</v>
      </c>
      <c r="AF56" s="24"/>
      <c r="AG56">
        <f t="shared" si="2"/>
        <v>2465.5790548005557</v>
      </c>
      <c r="AI56" s="34">
        <f>PXIL!H56</f>
        <v>0</v>
      </c>
      <c r="AJ56" s="34">
        <f>PXIL!N56</f>
        <v>0</v>
      </c>
      <c r="AK56" s="34">
        <f>RTM_IEX!H56</f>
        <v>89.25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9.9293600000000009</v>
      </c>
      <c r="E57">
        <f>GT_NG!P57</f>
        <v>-0.29070999999999997</v>
      </c>
      <c r="F57">
        <f>GT_Spot!P57</f>
        <v>0</v>
      </c>
      <c r="G57">
        <f>PPCL_NG!P57</f>
        <v>75.260000000000005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1081.3965611894519</v>
      </c>
      <c r="P57" s="36">
        <v>117.3</v>
      </c>
      <c r="Q57" s="36">
        <v>32.315606904988449</v>
      </c>
      <c r="R57" s="38">
        <v>47.5</v>
      </c>
      <c r="S57" s="38">
        <v>0</v>
      </c>
      <c r="T57" s="37">
        <f>SUMPRODUCT(LTA!J57:AN57,LTA!J$101:AN$101,LTA!J$103:AN$103)</f>
        <v>566.55999999999995</v>
      </c>
      <c r="U57" s="37">
        <f>SUMPRODUCT(LTA!J57:AN57,LTA!J$102:AN$102,LTA!J$103:AN$103)</f>
        <v>70.13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342.38999999999993</v>
      </c>
      <c r="AB57" s="75">
        <f>-STOA!N57</f>
        <v>0</v>
      </c>
      <c r="AC57">
        <f t="shared" si="0"/>
        <v>22.006432313229102</v>
      </c>
      <c r="AD57">
        <f t="shared" si="1"/>
        <v>2478.1405114114436</v>
      </c>
      <c r="AE57">
        <f>'IDT-1'!B57</f>
        <v>0</v>
      </c>
      <c r="AF57" s="24"/>
      <c r="AG57">
        <f t="shared" si="2"/>
        <v>2478.1405114114436</v>
      </c>
      <c r="AI57" s="34">
        <f>PXIL!H57</f>
        <v>0</v>
      </c>
      <c r="AJ57" s="34">
        <f>PXIL!N57</f>
        <v>0</v>
      </c>
      <c r="AK57" s="34">
        <f>RTM_IEX!H57</f>
        <v>73.900000000000006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9.9293600000000009</v>
      </c>
      <c r="E58">
        <f>GT_NG!P58</f>
        <v>-0.29070999999999997</v>
      </c>
      <c r="F58">
        <f>GT_Spot!P58</f>
        <v>0</v>
      </c>
      <c r="G58">
        <f>PPCL_NG!P58</f>
        <v>75.260000000000005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1082.3896485460807</v>
      </c>
      <c r="P58" s="36">
        <v>117.3</v>
      </c>
      <c r="Q58" s="36">
        <v>32.315606904988449</v>
      </c>
      <c r="R58" s="38">
        <v>47.5</v>
      </c>
      <c r="S58" s="38">
        <v>0</v>
      </c>
      <c r="T58" s="37">
        <f>SUMPRODUCT(LTA!J58:AN58,LTA!J$101:AN$101,LTA!J$103:AN$103)</f>
        <v>562.41999999999996</v>
      </c>
      <c r="U58" s="37">
        <f>SUMPRODUCT(LTA!J58:AN58,LTA!J$102:AN$102,LTA!J$103:AN$103)</f>
        <v>77.36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374.05999999999989</v>
      </c>
      <c r="AB58" s="75">
        <f>-STOA!N58</f>
        <v>0</v>
      </c>
      <c r="AC58">
        <f t="shared" si="0"/>
        <v>22.329419481967435</v>
      </c>
      <c r="AD58">
        <f t="shared" si="1"/>
        <v>2514.5206115993346</v>
      </c>
      <c r="AE58">
        <f>'IDT-1'!B58</f>
        <v>0</v>
      </c>
      <c r="AF58" s="24"/>
      <c r="AG58">
        <f t="shared" si="2"/>
        <v>2514.5206115993346</v>
      </c>
      <c r="AI58" s="34">
        <f>PXIL!H58</f>
        <v>0</v>
      </c>
      <c r="AJ58" s="34">
        <f>PXIL!N58</f>
        <v>0</v>
      </c>
      <c r="AK58" s="34">
        <f>RTM_IEX!H58</f>
        <v>74.849999999999994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9.9293600000000009</v>
      </c>
      <c r="E59">
        <f>GT_NG!P59</f>
        <v>-0.29070999999999997</v>
      </c>
      <c r="F59">
        <f>GT_Spot!P59</f>
        <v>0</v>
      </c>
      <c r="G59">
        <f>PPCL_NG!P59</f>
        <v>75.260000000000005</v>
      </c>
      <c r="H59">
        <f>PPCL_Spot!P59</f>
        <v>0</v>
      </c>
      <c r="I59">
        <f>Bawana_NG!P59</f>
        <v>79.046393868892849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1077.5380950309175</v>
      </c>
      <c r="P59" s="36">
        <v>117.3</v>
      </c>
      <c r="Q59" s="36">
        <v>32.315606904988449</v>
      </c>
      <c r="R59" s="38">
        <v>47.5</v>
      </c>
      <c r="S59" s="38">
        <v>0</v>
      </c>
      <c r="T59" s="37">
        <f>SUMPRODUCT(LTA!J59:AN59,LTA!J$101:AN$101,LTA!J$103:AN$103)</f>
        <v>558.62</v>
      </c>
      <c r="U59" s="37">
        <f>SUMPRODUCT(LTA!J59:AN59,LTA!J$102:AN$102,LTA!J$103:AN$103)</f>
        <v>83.53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398.38999999999993</v>
      </c>
      <c r="AB59" s="75">
        <f>-STOA!N59</f>
        <v>0</v>
      </c>
      <c r="AC59">
        <f t="shared" si="0"/>
        <v>22.725144171534204</v>
      </c>
      <c r="AD59">
        <f t="shared" si="1"/>
        <v>2559.0936016332644</v>
      </c>
      <c r="AE59">
        <f>'IDT-1'!B59</f>
        <v>0</v>
      </c>
      <c r="AF59" s="24"/>
      <c r="AG59">
        <f t="shared" si="2"/>
        <v>2559.0936016332644</v>
      </c>
      <c r="AI59" s="34">
        <f>PXIL!H59</f>
        <v>0</v>
      </c>
      <c r="AJ59" s="34">
        <f>PXIL!N59</f>
        <v>0</v>
      </c>
      <c r="AK59" s="34">
        <f>RTM_IEX!H59</f>
        <v>102.68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9.9293600000000009</v>
      </c>
      <c r="E60">
        <f>GT_NG!P60</f>
        <v>-0.29070999999999997</v>
      </c>
      <c r="F60">
        <f>GT_Spot!P60</f>
        <v>0</v>
      </c>
      <c r="G60">
        <f>PPCL_NG!P60</f>
        <v>75.260000000000005</v>
      </c>
      <c r="H60">
        <f>PPCL_Spot!P60</f>
        <v>0</v>
      </c>
      <c r="I60">
        <f>Bawana_NG!P60</f>
        <v>79.046393868892849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1077.5411277112337</v>
      </c>
      <c r="P60" s="36">
        <v>117.3</v>
      </c>
      <c r="Q60" s="36">
        <v>32.315606904988449</v>
      </c>
      <c r="R60" s="38">
        <v>47.5</v>
      </c>
      <c r="S60" s="38">
        <v>0</v>
      </c>
      <c r="T60" s="37">
        <f>SUMPRODUCT(LTA!J60:AN60,LTA!J$101:AN$101,LTA!J$103:AN$103)</f>
        <v>543.1</v>
      </c>
      <c r="U60" s="37">
        <f>SUMPRODUCT(LTA!J60:AN60,LTA!J$102:AN$102,LTA!J$103:AN$103)</f>
        <v>84.66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444.45</v>
      </c>
      <c r="AB60" s="75">
        <f>-STOA!N60</f>
        <v>0</v>
      </c>
      <c r="AC60">
        <f t="shared" si="0"/>
        <v>23.088346859120985</v>
      </c>
      <c r="AD60">
        <f t="shared" si="1"/>
        <v>2600.0034316259939</v>
      </c>
      <c r="AE60">
        <f>'IDT-1'!B60</f>
        <v>0</v>
      </c>
      <c r="AF60" s="24"/>
      <c r="AG60">
        <f t="shared" si="2"/>
        <v>2600.0034316259939</v>
      </c>
      <c r="AI60" s="34">
        <f>PXIL!H60</f>
        <v>0</v>
      </c>
      <c r="AJ60" s="34">
        <f>PXIL!N60</f>
        <v>0</v>
      </c>
      <c r="AK60" s="34">
        <f>RTM_IEX!H60</f>
        <v>112.28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9.9293600000000009</v>
      </c>
      <c r="E61">
        <f>GT_NG!P61</f>
        <v>-0.29070999999999997</v>
      </c>
      <c r="F61">
        <f>GT_Spot!P61</f>
        <v>0</v>
      </c>
      <c r="G61">
        <f>PPCL_NG!P61</f>
        <v>75.260000000000005</v>
      </c>
      <c r="H61">
        <f>PPCL_Spot!P61</f>
        <v>0</v>
      </c>
      <c r="I61">
        <f>Bawana_NG!P61</f>
        <v>79.046393868892849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1075.2783090447654</v>
      </c>
      <c r="P61" s="36">
        <v>117.3</v>
      </c>
      <c r="Q61" s="36">
        <v>32.315606904988449</v>
      </c>
      <c r="R61" s="38">
        <v>47.5</v>
      </c>
      <c r="S61" s="38">
        <v>0</v>
      </c>
      <c r="T61" s="37">
        <f>SUMPRODUCT(LTA!J61:AN61,LTA!J$101:AN$101,LTA!J$103:AN$103)</f>
        <v>534.02</v>
      </c>
      <c r="U61" s="37">
        <f>SUMPRODUCT(LTA!J61:AN61,LTA!J$102:AN$102,LTA!J$103:AN$103)</f>
        <v>85.82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474.2</v>
      </c>
      <c r="AB61" s="75">
        <f>-STOA!N61</f>
        <v>0</v>
      </c>
      <c r="AC61">
        <f t="shared" si="0"/>
        <v>23.117010054856067</v>
      </c>
      <c r="AD61">
        <f t="shared" si="1"/>
        <v>2603.2319497637905</v>
      </c>
      <c r="AE61">
        <f>'IDT-1'!B61</f>
        <v>0</v>
      </c>
      <c r="AF61" s="24"/>
      <c r="AG61">
        <f t="shared" si="2"/>
        <v>2603.2319497637905</v>
      </c>
      <c r="AI61" s="34">
        <f>PXIL!H61</f>
        <v>0</v>
      </c>
      <c r="AJ61" s="34">
        <f>PXIL!N61</f>
        <v>0</v>
      </c>
      <c r="AK61" s="34">
        <f>RTM_IEX!H61</f>
        <v>95.97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9.9293600000000009</v>
      </c>
      <c r="E62">
        <f>GT_NG!P62</f>
        <v>-0.29070999999999997</v>
      </c>
      <c r="F62">
        <f>GT_Spot!P62</f>
        <v>0</v>
      </c>
      <c r="G62">
        <f>PPCL_NG!P62</f>
        <v>75.260000000000005</v>
      </c>
      <c r="H62">
        <f>PPCL_Spot!P62</f>
        <v>0</v>
      </c>
      <c r="I62">
        <f>Bawana_NG!P62</f>
        <v>79.046393868892849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1075.2778830967284</v>
      </c>
      <c r="P62" s="36">
        <v>117.3</v>
      </c>
      <c r="Q62" s="36">
        <v>32.315606904988449</v>
      </c>
      <c r="R62" s="38">
        <v>47.5</v>
      </c>
      <c r="S62" s="38">
        <v>0</v>
      </c>
      <c r="T62" s="37">
        <f>SUMPRODUCT(LTA!J62:AN62,LTA!J$101:AN$101,LTA!J$103:AN$103)</f>
        <v>523.27</v>
      </c>
      <c r="U62" s="37">
        <f>SUMPRODUCT(LTA!J62:AN62,LTA!J$102:AN$102,LTA!J$103:AN$103)</f>
        <v>86.71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464.60999999999996</v>
      </c>
      <c r="AB62" s="75">
        <f>-STOA!N62</f>
        <v>0</v>
      </c>
      <c r="AC62">
        <f t="shared" si="0"/>
        <v>23.190662306513346</v>
      </c>
      <c r="AD62">
        <f t="shared" si="1"/>
        <v>2611.5278715640966</v>
      </c>
      <c r="AE62">
        <f>'IDT-1'!B62</f>
        <v>0</v>
      </c>
      <c r="AF62" s="24"/>
      <c r="AG62">
        <f t="shared" si="2"/>
        <v>2611.5278715640966</v>
      </c>
      <c r="AI62" s="34">
        <f>PXIL!H62</f>
        <v>0</v>
      </c>
      <c r="AJ62" s="34">
        <f>PXIL!N62</f>
        <v>0</v>
      </c>
      <c r="AK62" s="34">
        <f>RTM_IEX!H62</f>
        <v>123.79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9.9293600000000009</v>
      </c>
      <c r="E63">
        <f>GT_NG!P63</f>
        <v>-0.29070999999999997</v>
      </c>
      <c r="F63">
        <f>GT_Spot!P63</f>
        <v>0</v>
      </c>
      <c r="G63">
        <f>PPCL_NG!P63</f>
        <v>75.260000000000005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1075.2781697879252</v>
      </c>
      <c r="P63" s="36">
        <v>117.3</v>
      </c>
      <c r="Q63" s="36">
        <v>32.315606904988449</v>
      </c>
      <c r="R63" s="38">
        <v>47.5</v>
      </c>
      <c r="S63" s="38">
        <v>0</v>
      </c>
      <c r="T63" s="37">
        <f>SUMPRODUCT(LTA!J63:AN63,LTA!J$101:AN$101,LTA!J$103:AN$103)</f>
        <v>500.96000000000004</v>
      </c>
      <c r="U63" s="37">
        <f>SUMPRODUCT(LTA!J63:AN63,LTA!J$102:AN$102,LTA!J$103:AN$103)</f>
        <v>88.92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494.25999999999993</v>
      </c>
      <c r="AB63" s="75">
        <f>-STOA!N63</f>
        <v>0</v>
      </c>
      <c r="AC63">
        <f t="shared" si="0"/>
        <v>23.219208563349618</v>
      </c>
      <c r="AD63">
        <f t="shared" si="1"/>
        <v>2614.743218129564</v>
      </c>
      <c r="AE63">
        <f>'IDT-1'!B63</f>
        <v>0</v>
      </c>
      <c r="AF63" s="24"/>
      <c r="AG63">
        <f t="shared" si="2"/>
        <v>2614.743218129564</v>
      </c>
      <c r="AI63" s="34">
        <f>PXIL!H63</f>
        <v>0</v>
      </c>
      <c r="AJ63" s="34">
        <f>PXIL!N63</f>
        <v>0</v>
      </c>
      <c r="AK63" s="34">
        <f>RTM_IEX!H63</f>
        <v>96.92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9.9293600000000009</v>
      </c>
      <c r="E64">
        <f>GT_NG!P64</f>
        <v>-0.29070999999999997</v>
      </c>
      <c r="F64">
        <f>GT_Spot!P64</f>
        <v>0</v>
      </c>
      <c r="G64">
        <f>PPCL_NG!P64</f>
        <v>75.260000000000005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1075.2781375448508</v>
      </c>
      <c r="P64" s="36">
        <v>117.3</v>
      </c>
      <c r="Q64" s="36">
        <v>32.315606904988449</v>
      </c>
      <c r="R64" s="38">
        <v>47.5</v>
      </c>
      <c r="S64" s="38">
        <v>0</v>
      </c>
      <c r="T64" s="37">
        <f>SUMPRODUCT(LTA!J64:AN64,LTA!J$101:AN$101,LTA!J$103:AN$103)</f>
        <v>482.66999999999996</v>
      </c>
      <c r="U64" s="37">
        <f>SUMPRODUCT(LTA!J64:AN64,LTA!J$102:AN$102,LTA!J$103:AN$103)</f>
        <v>84.41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514.42000000000007</v>
      </c>
      <c r="AB64" s="75">
        <f>-STOA!N64</f>
        <v>0</v>
      </c>
      <c r="AC64">
        <f t="shared" si="0"/>
        <v>23.280456279610565</v>
      </c>
      <c r="AD64">
        <f t="shared" si="1"/>
        <v>2621.641938170229</v>
      </c>
      <c r="AE64">
        <f>'IDT-1'!B64</f>
        <v>0</v>
      </c>
      <c r="AF64" s="24"/>
      <c r="AG64">
        <f t="shared" si="2"/>
        <v>2621.641938170229</v>
      </c>
      <c r="AI64" s="34">
        <f>PXIL!H64</f>
        <v>0</v>
      </c>
      <c r="AJ64" s="34">
        <f>PXIL!N64</f>
        <v>0</v>
      </c>
      <c r="AK64" s="34">
        <f>RTM_IEX!H64</f>
        <v>106.52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9.9293600000000009</v>
      </c>
      <c r="E65">
        <f>GT_NG!P65</f>
        <v>-0.29070999999999997</v>
      </c>
      <c r="F65">
        <f>GT_Spot!P65</f>
        <v>0</v>
      </c>
      <c r="G65">
        <f>PPCL_NG!P65</f>
        <v>75.260000000000005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1075.277006683287</v>
      </c>
      <c r="P65" s="36">
        <v>117.3</v>
      </c>
      <c r="Q65" s="36">
        <v>32.315606904988449</v>
      </c>
      <c r="R65" s="38">
        <v>47.5</v>
      </c>
      <c r="S65" s="38">
        <v>0</v>
      </c>
      <c r="T65" s="37">
        <f>SUMPRODUCT(LTA!J65:AN65,LTA!J$101:AN$101,LTA!J$103:AN$103)</f>
        <v>451.8</v>
      </c>
      <c r="U65" s="37">
        <f>SUMPRODUCT(LTA!J65:AN65,LTA!J$102:AN$102,LTA!J$103:AN$103)</f>
        <v>83.97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538.41</v>
      </c>
      <c r="AB65" s="75">
        <f>-STOA!N65</f>
        <v>0</v>
      </c>
      <c r="AC65">
        <f t="shared" si="0"/>
        <v>23.562222328028799</v>
      </c>
      <c r="AD65">
        <f t="shared" si="1"/>
        <v>2653.3790412602466</v>
      </c>
      <c r="AE65">
        <f>'IDT-1'!B65</f>
        <v>0</v>
      </c>
      <c r="AF65" s="24"/>
      <c r="AG65">
        <f t="shared" si="2"/>
        <v>2653.3790412602466</v>
      </c>
      <c r="AI65" s="34">
        <f>PXIL!H65</f>
        <v>0</v>
      </c>
      <c r="AJ65" s="34">
        <f>PXIL!N65</f>
        <v>0</v>
      </c>
      <c r="AK65" s="34">
        <f>RTM_IEX!H65</f>
        <v>145.86000000000001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9.9293600000000009</v>
      </c>
      <c r="E66">
        <f>GT_NG!P66</f>
        <v>-0.29070999999999997</v>
      </c>
      <c r="F66">
        <f>GT_Spot!P66</f>
        <v>0</v>
      </c>
      <c r="G66">
        <f>PPCL_NG!P66</f>
        <v>75.260000000000005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1075.277006683287</v>
      </c>
      <c r="P66" s="36">
        <v>117.3</v>
      </c>
      <c r="Q66" s="36">
        <v>32.315606904988449</v>
      </c>
      <c r="R66" s="38">
        <v>47.5</v>
      </c>
      <c r="S66" s="38">
        <v>0</v>
      </c>
      <c r="T66" s="37">
        <f>SUMPRODUCT(LTA!J66:AN66,LTA!J$101:AN$101,LTA!J$103:AN$103)</f>
        <v>419.74</v>
      </c>
      <c r="U66" s="37">
        <f>SUMPRODUCT(LTA!J66:AN66,LTA!J$102:AN$102,LTA!J$103:AN$103)</f>
        <v>83.39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553.77</v>
      </c>
      <c r="AB66" s="75">
        <f>-STOA!N66</f>
        <v>0</v>
      </c>
      <c r="AC66">
        <f t="shared" si="0"/>
        <v>23.4440383280288</v>
      </c>
      <c r="AD66">
        <f t="shared" si="1"/>
        <v>2640.0672252602467</v>
      </c>
      <c r="AE66">
        <f>'IDT-1'!B66</f>
        <v>0</v>
      </c>
      <c r="AF66" s="24"/>
      <c r="AG66">
        <f t="shared" si="2"/>
        <v>2640.0672252602467</v>
      </c>
      <c r="AI66" s="34">
        <f>PXIL!H66</f>
        <v>0</v>
      </c>
      <c r="AJ66" s="34">
        <f>PXIL!N66</f>
        <v>0</v>
      </c>
      <c r="AK66" s="34">
        <f>RTM_IEX!H66</f>
        <v>149.71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9.9293600000000009</v>
      </c>
      <c r="E67">
        <f>GT_NG!P67</f>
        <v>-0.29070999999999997</v>
      </c>
      <c r="F67">
        <f>GT_Spot!P67</f>
        <v>0</v>
      </c>
      <c r="G67">
        <f>PPCL_NG!P67</f>
        <v>75.260000000000005</v>
      </c>
      <c r="H67">
        <f>PPCL_Spot!P67</f>
        <v>0</v>
      </c>
      <c r="I67">
        <f>Bawana_NG!P67</f>
        <v>99.609999999999985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1090.7448868614244</v>
      </c>
      <c r="P67" s="36">
        <v>117.3</v>
      </c>
      <c r="Q67" s="36">
        <v>32.315606904988449</v>
      </c>
      <c r="R67" s="38">
        <v>47.5</v>
      </c>
      <c r="S67" s="38">
        <v>0</v>
      </c>
      <c r="T67" s="37">
        <f>SUMPRODUCT(LTA!J67:AN67,LTA!J$101:AN$101,LTA!J$103:AN$103)</f>
        <v>385.54</v>
      </c>
      <c r="U67" s="37">
        <f>SUMPRODUCT(LTA!J67:AN67,LTA!J$102:AN$102,LTA!J$103:AN$103)</f>
        <v>82.83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571.94999999999993</v>
      </c>
      <c r="AB67" s="75">
        <f>-STOA!N67</f>
        <v>0</v>
      </c>
      <c r="AC67">
        <f t="shared" si="0"/>
        <v>23.560883673596411</v>
      </c>
      <c r="AD67">
        <f t="shared" si="1"/>
        <v>2653.2282600928161</v>
      </c>
      <c r="AE67">
        <f>'IDT-1'!B67</f>
        <v>0</v>
      </c>
      <c r="AF67" s="24"/>
      <c r="AG67">
        <f t="shared" si="2"/>
        <v>2653.2282600928161</v>
      </c>
      <c r="AI67" s="34">
        <f>PXIL!H67</f>
        <v>0</v>
      </c>
      <c r="AJ67" s="34">
        <f>PXIL!N67</f>
        <v>0</v>
      </c>
      <c r="AK67" s="34">
        <f>RTM_IEX!H67</f>
        <v>164.1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9.9293600000000009</v>
      </c>
      <c r="E68">
        <f>GT_NG!P68</f>
        <v>-0.29070999999999997</v>
      </c>
      <c r="F68">
        <f>GT_Spot!P68</f>
        <v>0</v>
      </c>
      <c r="G68">
        <f>PPCL_NG!P68</f>
        <v>75.260000000000005</v>
      </c>
      <c r="H68">
        <f>PPCL_Spot!P68</f>
        <v>0</v>
      </c>
      <c r="I68">
        <f>Bawana_NG!P68</f>
        <v>99.609999999999985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1090.7448868614244</v>
      </c>
      <c r="P68" s="36">
        <v>117.3</v>
      </c>
      <c r="Q68" s="36">
        <v>32.315606904988449</v>
      </c>
      <c r="R68" s="38">
        <v>47.5</v>
      </c>
      <c r="S68" s="38">
        <v>0</v>
      </c>
      <c r="T68" s="37">
        <f>SUMPRODUCT(LTA!J68:AN68,LTA!J$101:AN$101,LTA!J$103:AN$103)</f>
        <v>346.58000000000004</v>
      </c>
      <c r="U68" s="37">
        <f>SUMPRODUCT(LTA!J68:AN68,LTA!J$102:AN$102,LTA!J$103:AN$103)</f>
        <v>81.72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605.54999999999995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23.360419673596411</v>
      </c>
      <c r="AD68">
        <f t="shared" ref="AD68:AD98" si="4">SUM(B68:AB68,AI68:AR68)-AC68</f>
        <v>2630.6487240928163</v>
      </c>
      <c r="AE68">
        <f>'IDT-1'!B68</f>
        <v>0</v>
      </c>
      <c r="AF68" s="24"/>
      <c r="AG68">
        <f t="shared" ref="AG68:AG98" si="5">SUM(AD68:AF68)+AT68</f>
        <v>2630.6487240928163</v>
      </c>
      <c r="AI68" s="34">
        <f>PXIL!H68</f>
        <v>0</v>
      </c>
      <c r="AJ68" s="34">
        <f>PXIL!N68</f>
        <v>0</v>
      </c>
      <c r="AK68" s="34">
        <f>RTM_IEX!H68</f>
        <v>147.79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9.9293600000000009</v>
      </c>
      <c r="E69">
        <f>GT_NG!P69</f>
        <v>-0.29070999999999997</v>
      </c>
      <c r="F69">
        <f>GT_Spot!P69</f>
        <v>0</v>
      </c>
      <c r="G69">
        <f>PPCL_NG!P69</f>
        <v>75.260000000000005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1093.6100641593885</v>
      </c>
      <c r="P69" s="36">
        <v>117.3</v>
      </c>
      <c r="Q69" s="36">
        <v>32.315606904988449</v>
      </c>
      <c r="R69" s="38">
        <v>47.5</v>
      </c>
      <c r="S69" s="38">
        <v>0</v>
      </c>
      <c r="T69" s="37">
        <f>SUMPRODUCT(LTA!J69:AN69,LTA!J$101:AN$101,LTA!J$103:AN$103)</f>
        <v>306.69</v>
      </c>
      <c r="U69" s="37">
        <f>SUMPRODUCT(LTA!J69:AN69,LTA!J$102:AN$102,LTA!J$103:AN$103)</f>
        <v>81.319999999999993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631.45999999999992</v>
      </c>
      <c r="AB69" s="75">
        <f>-STOA!N69</f>
        <v>0</v>
      </c>
      <c r="AC69">
        <f t="shared" si="3"/>
        <v>23.047977233818493</v>
      </c>
      <c r="AD69">
        <f t="shared" si="4"/>
        <v>2595.4563438305586</v>
      </c>
      <c r="AE69">
        <f>'IDT-1'!B69</f>
        <v>0</v>
      </c>
      <c r="AF69" s="24"/>
      <c r="AG69">
        <f t="shared" si="5"/>
        <v>2595.4563438305586</v>
      </c>
      <c r="AI69" s="34">
        <f>PXIL!H69</f>
        <v>0</v>
      </c>
      <c r="AJ69" s="34">
        <f>PXIL!N69</f>
        <v>0</v>
      </c>
      <c r="AK69" s="34">
        <f>RTM_IEX!H69</f>
        <v>123.8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9.9293600000000009</v>
      </c>
      <c r="E70">
        <f>GT_NG!P70</f>
        <v>-0.29070999999999997</v>
      </c>
      <c r="F70">
        <f>GT_Spot!P70</f>
        <v>0</v>
      </c>
      <c r="G70">
        <f>PPCL_NG!P70</f>
        <v>75.260000000000005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1093.610928986596</v>
      </c>
      <c r="P70" s="36">
        <v>117.3</v>
      </c>
      <c r="Q70" s="36">
        <v>32.315606904988449</v>
      </c>
      <c r="R70" s="38">
        <v>40.79</v>
      </c>
      <c r="S70" s="38">
        <v>0</v>
      </c>
      <c r="T70" s="37">
        <f>SUMPRODUCT(LTA!J70:AN70,LTA!J$101:AN$101,LTA!J$103:AN$103)</f>
        <v>263.71000000000004</v>
      </c>
      <c r="U70" s="37">
        <f>SUMPRODUCT(LTA!J70:AN70,LTA!J$102:AN$102,LTA!J$103:AN$103)</f>
        <v>79.95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666.01</v>
      </c>
      <c r="AB70" s="75">
        <f>-STOA!N70</f>
        <v>0</v>
      </c>
      <c r="AC70">
        <f t="shared" si="3"/>
        <v>22.851920844297922</v>
      </c>
      <c r="AD70">
        <f t="shared" si="4"/>
        <v>2573.3732650472866</v>
      </c>
      <c r="AE70">
        <f>'IDT-1'!B70</f>
        <v>0</v>
      </c>
      <c r="AF70" s="24"/>
      <c r="AG70">
        <f t="shared" si="5"/>
        <v>2573.3732650472866</v>
      </c>
      <c r="AI70" s="34">
        <f>PXIL!H70</f>
        <v>0</v>
      </c>
      <c r="AJ70" s="34">
        <f>PXIL!N70</f>
        <v>0</v>
      </c>
      <c r="AK70" s="34">
        <f>RTM_IEX!H70</f>
        <v>118.03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9.9293600000000009</v>
      </c>
      <c r="E71">
        <f>GT_NG!P71</f>
        <v>-0.29070999999999997</v>
      </c>
      <c r="F71">
        <f>GT_Spot!P71</f>
        <v>0</v>
      </c>
      <c r="G71">
        <f>PPCL_NG!P71</f>
        <v>75.260000000000005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1101.7938012821051</v>
      </c>
      <c r="P71" s="36">
        <v>117.3</v>
      </c>
      <c r="Q71" s="36">
        <v>32.315606904988449</v>
      </c>
      <c r="R71" s="38">
        <v>28.524798115746972</v>
      </c>
      <c r="S71" s="38">
        <v>0</v>
      </c>
      <c r="T71" s="37">
        <f>SUMPRODUCT(LTA!J71:AN71,LTA!J$101:AN$101,LTA!J$103:AN$103)</f>
        <v>226.83</v>
      </c>
      <c r="U71" s="37">
        <f>SUMPRODUCT(LTA!J71:AN71,LTA!J$102:AN$102,LTA!J$103:AN$103)</f>
        <v>83.61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692.88</v>
      </c>
      <c r="AB71" s="75">
        <f>-STOA!N71</f>
        <v>0</v>
      </c>
      <c r="AC71">
        <f t="shared" si="3"/>
        <v>22.667276343916974</v>
      </c>
      <c r="AD71">
        <f t="shared" si="4"/>
        <v>2552.5755799589233</v>
      </c>
      <c r="AE71">
        <f>'IDT-1'!B71</f>
        <v>0</v>
      </c>
      <c r="AF71" s="24"/>
      <c r="AG71">
        <f t="shared" si="5"/>
        <v>2552.5755799589233</v>
      </c>
      <c r="AI71" s="34">
        <f>PXIL!H71</f>
        <v>0</v>
      </c>
      <c r="AJ71" s="34">
        <f>PXIL!N71</f>
        <v>0</v>
      </c>
      <c r="AK71" s="34">
        <f>RTM_IEX!H71</f>
        <v>107.48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9.9293600000000009</v>
      </c>
      <c r="E72">
        <f>GT_NG!P72</f>
        <v>-0.29070999999999997</v>
      </c>
      <c r="F72">
        <f>GT_Spot!P72</f>
        <v>0</v>
      </c>
      <c r="G72">
        <f>PPCL_NG!P72</f>
        <v>75.260000000000005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1112.0617758836922</v>
      </c>
      <c r="P72" s="36">
        <v>117.3</v>
      </c>
      <c r="Q72" s="36">
        <v>32.315606904988449</v>
      </c>
      <c r="R72" s="38">
        <v>15.189999999999996</v>
      </c>
      <c r="S72" s="38">
        <v>0</v>
      </c>
      <c r="T72" s="37">
        <f>SUMPRODUCT(LTA!J72:AN72,LTA!J$101:AN$101,LTA!J$103:AN$103)</f>
        <v>186.07</v>
      </c>
      <c r="U72" s="37">
        <f>SUMPRODUCT(LTA!J72:AN72,LTA!J$102:AN$102,LTA!J$103:AN$103)</f>
        <v>82.8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724.55000000000007</v>
      </c>
      <c r="AB72" s="75">
        <f>-STOA!N72</f>
        <v>0</v>
      </c>
      <c r="AC72">
        <f t="shared" si="3"/>
        <v>22.426536296992367</v>
      </c>
      <c r="AD72">
        <f t="shared" si="4"/>
        <v>2525.4594964916887</v>
      </c>
      <c r="AE72">
        <f>'IDT-1'!B72</f>
        <v>0</v>
      </c>
      <c r="AF72" s="24"/>
      <c r="AG72">
        <f t="shared" si="5"/>
        <v>2525.4594964916887</v>
      </c>
      <c r="AI72" s="34">
        <f>PXIL!H72</f>
        <v>0</v>
      </c>
      <c r="AJ72" s="34">
        <f>PXIL!N72</f>
        <v>0</v>
      </c>
      <c r="AK72" s="34">
        <f>RTM_IEX!H72</f>
        <v>93.09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9.9293600000000009</v>
      </c>
      <c r="E73">
        <f>GT_NG!P73</f>
        <v>-0.29070999999999997</v>
      </c>
      <c r="F73">
        <f>GT_Spot!P73</f>
        <v>0</v>
      </c>
      <c r="G73">
        <f>PPCL_NG!P73</f>
        <v>75.260000000000005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1117.2037800358241</v>
      </c>
      <c r="P73" s="36">
        <v>117.3</v>
      </c>
      <c r="Q73" s="36">
        <v>32.315606904988449</v>
      </c>
      <c r="R73" s="38">
        <v>7.0600000000000005</v>
      </c>
      <c r="S73" s="38">
        <v>0</v>
      </c>
      <c r="T73" s="37">
        <f>SUMPRODUCT(LTA!J73:AN73,LTA!J$101:AN$101,LTA!J$103:AN$103)</f>
        <v>144.22</v>
      </c>
      <c r="U73" s="37">
        <f>SUMPRODUCT(LTA!J73:AN73,LTA!J$102:AN$102,LTA!J$103:AN$103)</f>
        <v>78.56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755.26</v>
      </c>
      <c r="AB73" s="75">
        <f>-STOA!N73</f>
        <v>0</v>
      </c>
      <c r="AC73">
        <f t="shared" si="3"/>
        <v>22.129729933531131</v>
      </c>
      <c r="AD73">
        <f t="shared" si="4"/>
        <v>2492.0283070072815</v>
      </c>
      <c r="AE73">
        <f>'IDT-1'!B73</f>
        <v>0</v>
      </c>
      <c r="AF73" s="24"/>
      <c r="AG73">
        <f t="shared" si="5"/>
        <v>2492.0283070072815</v>
      </c>
      <c r="AI73" s="34">
        <f>PXIL!H73</f>
        <v>0</v>
      </c>
      <c r="AJ73" s="34">
        <f>PXIL!N73</f>
        <v>0</v>
      </c>
      <c r="AK73" s="34">
        <f>RTM_IEX!H73</f>
        <v>77.73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9.9293600000000009</v>
      </c>
      <c r="E74">
        <f>GT_NG!P74</f>
        <v>-0.29070999999999997</v>
      </c>
      <c r="F74">
        <f>GT_Spot!P74</f>
        <v>0</v>
      </c>
      <c r="G74">
        <f>PPCL_NG!P74</f>
        <v>75.260000000000005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1128.8665169544679</v>
      </c>
      <c r="P74" s="36">
        <v>117.3</v>
      </c>
      <c r="Q74" s="36">
        <v>32.315606904988449</v>
      </c>
      <c r="R74" s="38">
        <v>2.82</v>
      </c>
      <c r="S74" s="38">
        <v>0</v>
      </c>
      <c r="T74" s="37">
        <f>SUMPRODUCT(LTA!J74:AN74,LTA!J$101:AN$101,LTA!J$103:AN$103)</f>
        <v>106.86999999999999</v>
      </c>
      <c r="U74" s="37">
        <f>SUMPRODUCT(LTA!J74:AN74,LTA!J$102:AN$102,LTA!J$103:AN$103)</f>
        <v>77.45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763.89</v>
      </c>
      <c r="AB74" s="75">
        <f>-STOA!N74</f>
        <v>0</v>
      </c>
      <c r="AC74">
        <f t="shared" si="3"/>
        <v>21.797466018415189</v>
      </c>
      <c r="AD74">
        <f t="shared" si="4"/>
        <v>2454.6033078410414</v>
      </c>
      <c r="AE74">
        <f>'IDT-1'!B74</f>
        <v>0</v>
      </c>
      <c r="AF74" s="24"/>
      <c r="AG74">
        <f t="shared" si="5"/>
        <v>2454.6033078410414</v>
      </c>
      <c r="AI74" s="34">
        <f>PXIL!H74</f>
        <v>0</v>
      </c>
      <c r="AJ74" s="34">
        <f>PXIL!N74</f>
        <v>0</v>
      </c>
      <c r="AK74" s="34">
        <f>RTM_IEX!H74</f>
        <v>62.38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9.9293600000000009</v>
      </c>
      <c r="E75">
        <f>GT_NG!P75</f>
        <v>-0.16612000000000002</v>
      </c>
      <c r="F75">
        <f>GT_Spot!P75</f>
        <v>0</v>
      </c>
      <c r="G75">
        <f>PPCL_NG!P75</f>
        <v>75.260000000000005</v>
      </c>
      <c r="H75">
        <f>PPCL_Spot!P75</f>
        <v>0</v>
      </c>
      <c r="I75">
        <f>Bawana_NG!P75</f>
        <v>99.605833263615835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1134.08861126647</v>
      </c>
      <c r="P75" s="36">
        <v>117.3</v>
      </c>
      <c r="Q75" s="36">
        <v>32.315606904988449</v>
      </c>
      <c r="R75" s="38">
        <v>0</v>
      </c>
      <c r="S75" s="38">
        <v>0</v>
      </c>
      <c r="T75" s="37">
        <f>SUMPRODUCT(LTA!J75:AN75,LTA!J$101:AN$101,LTA!J$103:AN$103)</f>
        <v>80.739999999999995</v>
      </c>
      <c r="U75" s="37">
        <f>SUMPRODUCT(LTA!J75:AN75,LTA!J$102:AN$102,LTA!J$103:AN$103)</f>
        <v>82.62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40.31</v>
      </c>
      <c r="Z75" s="34">
        <f>IEX!N75</f>
        <v>0</v>
      </c>
      <c r="AA75" s="75">
        <f>STOA!H75</f>
        <v>792.68</v>
      </c>
      <c r="AB75" s="75">
        <f>-STOA!N75</f>
        <v>0</v>
      </c>
      <c r="AC75">
        <f t="shared" si="3"/>
        <v>21.903261655172642</v>
      </c>
      <c r="AD75">
        <f t="shared" si="4"/>
        <v>2466.7700297799015</v>
      </c>
      <c r="AE75">
        <f>'IDT-1'!B75</f>
        <v>0</v>
      </c>
      <c r="AF75" s="24"/>
      <c r="AG75">
        <f t="shared" si="5"/>
        <v>2466.7700297799015</v>
      </c>
      <c r="AI75" s="34">
        <f>PXIL!H75</f>
        <v>0</v>
      </c>
      <c r="AJ75" s="34">
        <f>PXIL!N75</f>
        <v>0</v>
      </c>
      <c r="AK75" s="34">
        <f>RTM_IEX!H75</f>
        <v>23.99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9.9293600000000009</v>
      </c>
      <c r="E76">
        <f>GT_NG!P76</f>
        <v>-0.16612000000000002</v>
      </c>
      <c r="F76">
        <f>GT_Spot!P76</f>
        <v>0</v>
      </c>
      <c r="G76">
        <f>PPCL_NG!P76</f>
        <v>75.260000000000005</v>
      </c>
      <c r="H76">
        <f>PPCL_Spot!P76</f>
        <v>0</v>
      </c>
      <c r="I76">
        <f>Bawana_NG!P76</f>
        <v>99.605833263615835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1146.2867246355786</v>
      </c>
      <c r="P76" s="36">
        <v>117.3</v>
      </c>
      <c r="Q76" s="36">
        <v>32.315606904988449</v>
      </c>
      <c r="R76" s="38">
        <v>0</v>
      </c>
      <c r="S76" s="38">
        <v>0</v>
      </c>
      <c r="T76" s="37">
        <f>SUMPRODUCT(LTA!J76:AN76,LTA!J$101:AN$101,LTA!J$103:AN$103)</f>
        <v>68.27000000000001</v>
      </c>
      <c r="U76" s="37">
        <f>SUMPRODUCT(LTA!J76:AN76,LTA!J$102:AN$102,LTA!J$103:AN$103)</f>
        <v>80.100000000000009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14.27</v>
      </c>
      <c r="Z76" s="34">
        <f>IEX!N76</f>
        <v>0</v>
      </c>
      <c r="AA76" s="75">
        <f>STOA!H76</f>
        <v>857.94</v>
      </c>
      <c r="AB76" s="75">
        <f>-STOA!N76</f>
        <v>0</v>
      </c>
      <c r="AC76">
        <f t="shared" si="3"/>
        <v>22.012717052820797</v>
      </c>
      <c r="AD76">
        <f t="shared" si="4"/>
        <v>2479.0986877513619</v>
      </c>
      <c r="AE76">
        <f>'IDT-1'!B76</f>
        <v>0</v>
      </c>
      <c r="AF76" s="24"/>
      <c r="AG76">
        <f t="shared" si="5"/>
        <v>2479.0986877513619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9.9293600000000009</v>
      </c>
      <c r="E77">
        <f>GT_NG!P77</f>
        <v>-0.16612000000000002</v>
      </c>
      <c r="F77">
        <f>GT_Spot!P77</f>
        <v>0</v>
      </c>
      <c r="G77">
        <f>PPCL_NG!P77</f>
        <v>75.260000000000005</v>
      </c>
      <c r="H77">
        <f>PPCL_Spot!P77</f>
        <v>0</v>
      </c>
      <c r="I77">
        <f>Bawana_NG!P77</f>
        <v>99.60600056211355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1167.9216258351989</v>
      </c>
      <c r="P77" s="36">
        <v>117.3</v>
      </c>
      <c r="Q77" s="36">
        <v>32.315606904988449</v>
      </c>
      <c r="R77" s="38">
        <v>0</v>
      </c>
      <c r="S77" s="38">
        <v>0</v>
      </c>
      <c r="T77" s="37">
        <f>SUMPRODUCT(LTA!J77:AN77,LTA!J$101:AN$101,LTA!J$103:AN$103)</f>
        <v>53.51</v>
      </c>
      <c r="U77" s="37">
        <f>SUMPRODUCT(LTA!J77:AN77,LTA!J$102:AN$102,LTA!J$103:AN$103)</f>
        <v>78.319999999999993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889.61</v>
      </c>
      <c r="AB77" s="75">
        <f>-STOA!N77</f>
        <v>0</v>
      </c>
      <c r="AC77">
        <f t="shared" si="3"/>
        <v>22.353321655604237</v>
      </c>
      <c r="AD77">
        <f t="shared" si="4"/>
        <v>2517.4631516466966</v>
      </c>
      <c r="AE77">
        <f>'IDT-1'!B77</f>
        <v>0</v>
      </c>
      <c r="AF77" s="24"/>
      <c r="AG77">
        <f t="shared" si="5"/>
        <v>2517.4631516466966</v>
      </c>
      <c r="AI77" s="34">
        <f>PXIL!H77</f>
        <v>0</v>
      </c>
      <c r="AJ77" s="34">
        <f>PXIL!N77</f>
        <v>0</v>
      </c>
      <c r="AK77" s="34">
        <f>RTM_IEX!H77</f>
        <v>16.21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9.9293600000000009</v>
      </c>
      <c r="E78">
        <f>GT_NG!P78</f>
        <v>-0.16612000000000002</v>
      </c>
      <c r="F78">
        <f>GT_Spot!P78</f>
        <v>0</v>
      </c>
      <c r="G78">
        <f>PPCL_NG!P78</f>
        <v>75.260000000000005</v>
      </c>
      <c r="H78">
        <f>PPCL_Spot!P78</f>
        <v>0</v>
      </c>
      <c r="I78">
        <f>Bawana_NG!P78</f>
        <v>99.60600056211355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1187.4961090573133</v>
      </c>
      <c r="P78" s="36">
        <v>117.3</v>
      </c>
      <c r="Q78" s="36">
        <v>32.315606904988449</v>
      </c>
      <c r="R78" s="38">
        <v>0</v>
      </c>
      <c r="S78" s="38">
        <v>0</v>
      </c>
      <c r="T78" s="37">
        <f>SUMPRODUCT(LTA!J78:AN78,LTA!J$101:AN$101,LTA!J$103:AN$103)</f>
        <v>45.47</v>
      </c>
      <c r="U78" s="37">
        <f>SUMPRODUCT(LTA!J78:AN78,LTA!J$102:AN$102,LTA!J$103:AN$103)</f>
        <v>75.59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909.77</v>
      </c>
      <c r="AB78" s="75">
        <f>-STOA!N78</f>
        <v>0</v>
      </c>
      <c r="AC78">
        <f t="shared" si="3"/>
        <v>22.535257107958842</v>
      </c>
      <c r="AD78">
        <f t="shared" si="4"/>
        <v>2537.9556994164564</v>
      </c>
      <c r="AE78">
        <f>'IDT-1'!B78</f>
        <v>0</v>
      </c>
      <c r="AF78" s="24"/>
      <c r="AG78">
        <f t="shared" si="5"/>
        <v>2537.9556994164564</v>
      </c>
      <c r="AI78" s="34">
        <f>PXIL!H78</f>
        <v>0</v>
      </c>
      <c r="AJ78" s="34">
        <f>PXIL!N78</f>
        <v>0</v>
      </c>
      <c r="AK78" s="34">
        <f>RTM_IEX!H78</f>
        <v>7.92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9.9293600000000009</v>
      </c>
      <c r="E79">
        <f>GT_NG!P79</f>
        <v>-0.16612000000000002</v>
      </c>
      <c r="F79">
        <f>GT_Spot!P79</f>
        <v>0</v>
      </c>
      <c r="G79">
        <f>PPCL_NG!P79</f>
        <v>38.191499999999991</v>
      </c>
      <c r="H79">
        <f>PPCL_Spot!P79</f>
        <v>0</v>
      </c>
      <c r="I79">
        <f>Bawana_NG!P79</f>
        <v>99.606032422528486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1209.8564462917</v>
      </c>
      <c r="P79" s="36">
        <v>117.3</v>
      </c>
      <c r="Q79" s="36">
        <v>32.315606904988449</v>
      </c>
      <c r="R79" s="38">
        <v>0</v>
      </c>
      <c r="S79" s="38">
        <v>0</v>
      </c>
      <c r="T79" s="37">
        <f>SUMPRODUCT(LTA!J79:AN79,LTA!J$101:AN$101,LTA!J$103:AN$103)</f>
        <v>43.07</v>
      </c>
      <c r="U79" s="37">
        <f>SUMPRODUCT(LTA!J79:AN79,LTA!J$102:AN$102,LTA!J$103:AN$103)</f>
        <v>74.240000000000009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909.76</v>
      </c>
      <c r="AB79" s="75">
        <f>-STOA!N79</f>
        <v>0</v>
      </c>
      <c r="AC79">
        <f t="shared" si="3"/>
        <v>22.511865555993094</v>
      </c>
      <c r="AD79">
        <f t="shared" si="4"/>
        <v>2535.3209600632235</v>
      </c>
      <c r="AE79">
        <f>'IDT-1'!B79</f>
        <v>0</v>
      </c>
      <c r="AF79" s="24"/>
      <c r="AG79">
        <f t="shared" si="5"/>
        <v>2535.3209600632235</v>
      </c>
      <c r="AI79" s="34">
        <f>PXIL!H79</f>
        <v>0</v>
      </c>
      <c r="AJ79" s="34">
        <f>PXIL!N79</f>
        <v>0</v>
      </c>
      <c r="AK79" s="34">
        <f>RTM_IEX!H79</f>
        <v>23.73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9.9293600000000009</v>
      </c>
      <c r="E80">
        <f>GT_NG!P80</f>
        <v>-0.16612000000000002</v>
      </c>
      <c r="F80">
        <f>GT_Spot!P80</f>
        <v>0</v>
      </c>
      <c r="G80">
        <f>PPCL_NG!P80</f>
        <v>38.191499999999991</v>
      </c>
      <c r="H80">
        <f>PPCL_Spot!P80</f>
        <v>0</v>
      </c>
      <c r="I80">
        <f>Bawana_NG!P80</f>
        <v>99.606032422528486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1209.8564462917</v>
      </c>
      <c r="P80" s="36">
        <v>117.3</v>
      </c>
      <c r="Q80" s="36">
        <v>32.315606904988449</v>
      </c>
      <c r="R80" s="38">
        <v>0</v>
      </c>
      <c r="S80" s="38">
        <v>0</v>
      </c>
      <c r="T80" s="37">
        <f>SUMPRODUCT(LTA!J80:AN80,LTA!J$101:AN$101,LTA!J$103:AN$103)</f>
        <v>40.71</v>
      </c>
      <c r="U80" s="37">
        <f>SUMPRODUCT(LTA!J80:AN80,LTA!J$102:AN$102,LTA!J$103:AN$103)</f>
        <v>72.290000000000006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919.36</v>
      </c>
      <c r="AB80" s="75">
        <f>-STOA!N80</f>
        <v>0</v>
      </c>
      <c r="AC80">
        <f t="shared" si="3"/>
        <v>22.640433555993098</v>
      </c>
      <c r="AD80">
        <f t="shared" si="4"/>
        <v>2549.802392063224</v>
      </c>
      <c r="AE80">
        <f>'IDT-1'!B80</f>
        <v>0</v>
      </c>
      <c r="AF80" s="24"/>
      <c r="AG80">
        <f t="shared" si="5"/>
        <v>2549.802392063224</v>
      </c>
      <c r="AI80" s="34">
        <f>PXIL!H80</f>
        <v>0</v>
      </c>
      <c r="AJ80" s="34">
        <f>PXIL!N80</f>
        <v>0</v>
      </c>
      <c r="AK80" s="34">
        <f>RTM_IEX!H80</f>
        <v>33.049999999999997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9.9293600000000009</v>
      </c>
      <c r="E81">
        <f>GT_NG!P81</f>
        <v>-0.16612000000000002</v>
      </c>
      <c r="F81">
        <f>GT_Spot!P81</f>
        <v>0</v>
      </c>
      <c r="G81">
        <f>PPCL_NG!P81</f>
        <v>38.191499999999991</v>
      </c>
      <c r="H81">
        <f>PPCL_Spot!P81</f>
        <v>0</v>
      </c>
      <c r="I81">
        <f>Bawana_NG!P81</f>
        <v>132.77524103078744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1209.910569131765</v>
      </c>
      <c r="P81" s="36">
        <v>117.3</v>
      </c>
      <c r="Q81" s="36">
        <v>32.315606904988449</v>
      </c>
      <c r="R81" s="38">
        <v>0</v>
      </c>
      <c r="S81" s="38">
        <v>0</v>
      </c>
      <c r="T81" s="37">
        <f>SUMPRODUCT(LTA!J81:AN81,LTA!J$101:AN$101,LTA!J$103:AN$103)</f>
        <v>38.72</v>
      </c>
      <c r="U81" s="37">
        <f>SUMPRODUCT(LTA!J81:AN81,LTA!J$102:AN$102,LTA!J$103:AN$103)</f>
        <v>76.16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939.5100000000001</v>
      </c>
      <c r="AB81" s="75">
        <f>-STOA!N81</f>
        <v>0</v>
      </c>
      <c r="AC81">
        <f t="shared" si="3"/>
        <v>22.869614872738346</v>
      </c>
      <c r="AD81">
        <f t="shared" si="4"/>
        <v>2575.6165421948026</v>
      </c>
      <c r="AE81">
        <f>'IDT-1'!B81</f>
        <v>0</v>
      </c>
      <c r="AF81" s="24"/>
      <c r="AG81">
        <f t="shared" si="5"/>
        <v>2575.6165421948026</v>
      </c>
      <c r="AI81" s="34">
        <f>PXIL!H81</f>
        <v>0</v>
      </c>
      <c r="AJ81" s="34">
        <f>PXIL!N81</f>
        <v>0</v>
      </c>
      <c r="AK81" s="34">
        <f>RTM_IEX!H81</f>
        <v>3.84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9.9293600000000009</v>
      </c>
      <c r="E82">
        <f>GT_NG!P82</f>
        <v>-0.16612000000000002</v>
      </c>
      <c r="F82">
        <f>GT_Spot!P82</f>
        <v>0</v>
      </c>
      <c r="G82">
        <f>PPCL_NG!P82</f>
        <v>38.191499999999991</v>
      </c>
      <c r="H82">
        <f>PPCL_Spot!P82</f>
        <v>0</v>
      </c>
      <c r="I82">
        <f>Bawana_NG!P82</f>
        <v>132.77524103078744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1209.910569131765</v>
      </c>
      <c r="P82" s="36">
        <v>117.3</v>
      </c>
      <c r="Q82" s="36">
        <v>32.315606904988449</v>
      </c>
      <c r="R82" s="38">
        <v>0</v>
      </c>
      <c r="S82" s="38">
        <v>0</v>
      </c>
      <c r="T82" s="37">
        <f>SUMPRODUCT(LTA!J82:AN82,LTA!J$101:AN$101,LTA!J$103:AN$103)</f>
        <v>36.379999999999995</v>
      </c>
      <c r="U82" s="37">
        <f>SUMPRODUCT(LTA!J82:AN82,LTA!J$102:AN$102,LTA!J$103:AN$103)</f>
        <v>75.099999999999994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956.79000000000008</v>
      </c>
      <c r="AB82" s="75">
        <f>-STOA!N82</f>
        <v>0</v>
      </c>
      <c r="AC82">
        <f t="shared" si="3"/>
        <v>23.033558872738347</v>
      </c>
      <c r="AD82">
        <f t="shared" si="4"/>
        <v>2594.0825981948024</v>
      </c>
      <c r="AE82">
        <f>'IDT-1'!B82</f>
        <v>0</v>
      </c>
      <c r="AF82" s="24"/>
      <c r="AG82">
        <f t="shared" si="5"/>
        <v>2594.0825981948024</v>
      </c>
      <c r="AI82" s="34">
        <f>PXIL!H82</f>
        <v>0</v>
      </c>
      <c r="AJ82" s="34">
        <f>PXIL!N82</f>
        <v>0</v>
      </c>
      <c r="AK82" s="34">
        <f>RTM_IEX!H82</f>
        <v>8.59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9.9293600000000009</v>
      </c>
      <c r="E83">
        <f>GT_NG!P83</f>
        <v>-0.16612000000000002</v>
      </c>
      <c r="F83">
        <f>GT_Spot!P83</f>
        <v>0</v>
      </c>
      <c r="G83">
        <f>PPCL_NG!P83</f>
        <v>38.192836663447963</v>
      </c>
      <c r="H83">
        <f>PPCL_Spot!P83</f>
        <v>0</v>
      </c>
      <c r="I83">
        <f>Bawana_NG!P83</f>
        <v>132.77524103078744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1210.5483935015698</v>
      </c>
      <c r="P83" s="36">
        <v>117.3</v>
      </c>
      <c r="Q83" s="36">
        <v>32.315606904988449</v>
      </c>
      <c r="R83" s="38">
        <v>0</v>
      </c>
      <c r="S83" s="38">
        <v>0</v>
      </c>
      <c r="T83" s="37">
        <f>SUMPRODUCT(LTA!J83:AN83,LTA!J$101:AN$101,LTA!J$103:AN$103)</f>
        <v>33.6</v>
      </c>
      <c r="U83" s="37">
        <f>SUMPRODUCT(LTA!J83:AN83,LTA!J$102:AN$102,LTA!J$103:AN$103)</f>
        <v>73.98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963.45</v>
      </c>
      <c r="AB83" s="75">
        <f>-STOA!N83</f>
        <v>0</v>
      </c>
      <c r="AC83">
        <f t="shared" si="3"/>
        <v>23.136687489830969</v>
      </c>
      <c r="AD83">
        <f t="shared" si="4"/>
        <v>2605.6986306109625</v>
      </c>
      <c r="AE83">
        <f>'IDT-1'!B83</f>
        <v>3</v>
      </c>
      <c r="AF83" s="24"/>
      <c r="AG83">
        <f t="shared" si="5"/>
        <v>2608.6986306109625</v>
      </c>
      <c r="AI83" s="34">
        <f>PXIL!H83</f>
        <v>0</v>
      </c>
      <c r="AJ83" s="34">
        <f>PXIL!N83</f>
        <v>0</v>
      </c>
      <c r="AK83" s="34">
        <f>RTM_IEX!H83</f>
        <v>16.91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9.9293600000000009</v>
      </c>
      <c r="E84">
        <f>GT_NG!P84</f>
        <v>-0.16612000000000002</v>
      </c>
      <c r="F84">
        <f>GT_Spot!P84</f>
        <v>0</v>
      </c>
      <c r="G84">
        <f>PPCL_NG!P84</f>
        <v>38.192836663447963</v>
      </c>
      <c r="H84">
        <f>PPCL_Spot!P84</f>
        <v>0</v>
      </c>
      <c r="I84">
        <f>Bawana_NG!P84</f>
        <v>132.77524103078744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1210.5483935015698</v>
      </c>
      <c r="P84" s="36">
        <v>117.3</v>
      </c>
      <c r="Q84" s="36">
        <v>32.315606904988449</v>
      </c>
      <c r="R84" s="38">
        <v>0</v>
      </c>
      <c r="S84" s="38">
        <v>0</v>
      </c>
      <c r="T84" s="37">
        <f>SUMPRODUCT(LTA!J84:AN84,LTA!J$101:AN$101,LTA!J$103:AN$103)</f>
        <v>33.19</v>
      </c>
      <c r="U84" s="37">
        <f>SUMPRODUCT(LTA!J84:AN84,LTA!J$102:AN$102,LTA!J$103:AN$103)</f>
        <v>72.77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967.29</v>
      </c>
      <c r="AB84" s="75">
        <f>-STOA!N84</f>
        <v>0</v>
      </c>
      <c r="AC84">
        <f t="shared" si="3"/>
        <v>23.258215489830974</v>
      </c>
      <c r="AD84">
        <f t="shared" si="4"/>
        <v>2619.3871026109628</v>
      </c>
      <c r="AE84">
        <f>'IDT-1'!B84</f>
        <v>7</v>
      </c>
      <c r="AF84" s="24"/>
      <c r="AG84">
        <f t="shared" si="5"/>
        <v>2626.3871026109628</v>
      </c>
      <c r="AI84" s="34">
        <f>PXIL!H84</f>
        <v>0</v>
      </c>
      <c r="AJ84" s="34">
        <f>PXIL!N84</f>
        <v>0</v>
      </c>
      <c r="AK84" s="34">
        <f>RTM_IEX!H84</f>
        <v>28.5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9.9293600000000009</v>
      </c>
      <c r="E85">
        <f>GT_NG!P85</f>
        <v>-0.16612000000000002</v>
      </c>
      <c r="F85">
        <f>GT_Spot!P85</f>
        <v>0</v>
      </c>
      <c r="G85">
        <f>PPCL_NG!P85</f>
        <v>41.02</v>
      </c>
      <c r="H85">
        <f>PPCL_Spot!P85</f>
        <v>0</v>
      </c>
      <c r="I85">
        <f>Bawana_NG!P85</f>
        <v>132.77524103078744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1204.7409282599356</v>
      </c>
      <c r="P85" s="36">
        <v>117.3</v>
      </c>
      <c r="Q85" s="36">
        <v>32.315606904988449</v>
      </c>
      <c r="R85" s="38">
        <v>0</v>
      </c>
      <c r="S85" s="38">
        <v>0</v>
      </c>
      <c r="T85" s="37">
        <f>SUMPRODUCT(LTA!J85:AN85,LTA!J$101:AN$101,LTA!J$103:AN$103)</f>
        <v>32.28</v>
      </c>
      <c r="U85" s="37">
        <f>SUMPRODUCT(LTA!J85:AN85,LTA!J$102:AN$102,LTA!J$103:AN$103)</f>
        <v>71.91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992.25</v>
      </c>
      <c r="AB85" s="75">
        <f>-STOA!N85</f>
        <v>0</v>
      </c>
      <c r="AC85">
        <f t="shared" si="3"/>
        <v>23.185260833066252</v>
      </c>
      <c r="AD85">
        <f t="shared" si="4"/>
        <v>2611.169755362645</v>
      </c>
      <c r="AE85">
        <f>'IDT-1'!B85</f>
        <v>33</v>
      </c>
      <c r="AF85" s="24"/>
      <c r="AG85">
        <f t="shared" si="5"/>
        <v>2644.169755362645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9.9293600000000009</v>
      </c>
      <c r="E86">
        <f>GT_NG!P86</f>
        <v>-0.16612000000000002</v>
      </c>
      <c r="F86">
        <f>GT_Spot!P86</f>
        <v>0</v>
      </c>
      <c r="G86">
        <f>PPCL_NG!P86</f>
        <v>41.02</v>
      </c>
      <c r="H86">
        <f>PPCL_Spot!P86</f>
        <v>0</v>
      </c>
      <c r="I86">
        <f>Bawana_NG!P86</f>
        <v>132.77524103078744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1189.1925861930142</v>
      </c>
      <c r="P86" s="36">
        <v>117.3</v>
      </c>
      <c r="Q86" s="36">
        <v>32.315606904988449</v>
      </c>
      <c r="R86" s="38">
        <v>0</v>
      </c>
      <c r="S86" s="38">
        <v>0</v>
      </c>
      <c r="T86" s="37">
        <f>SUMPRODUCT(LTA!J86:AN86,LTA!J$101:AN$101,LTA!J$103:AN$103)</f>
        <v>31.29</v>
      </c>
      <c r="U86" s="37">
        <f>SUMPRODUCT(LTA!J86:AN86,LTA!J$102:AN$102,LTA!J$103:AN$103)</f>
        <v>70.47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983.61</v>
      </c>
      <c r="AB86" s="75">
        <f>-STOA!N86</f>
        <v>0</v>
      </c>
      <c r="AC86">
        <f t="shared" si="3"/>
        <v>22.951019422877341</v>
      </c>
      <c r="AD86">
        <f t="shared" si="4"/>
        <v>2584.7856547059127</v>
      </c>
      <c r="AE86">
        <f>'IDT-1'!B86</f>
        <v>89</v>
      </c>
      <c r="AF86" s="24"/>
      <c r="AG86">
        <f t="shared" si="5"/>
        <v>2673.7856547059127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9.9293600000000009</v>
      </c>
      <c r="E87">
        <f>GT_NG!P87</f>
        <v>-0.16612000000000002</v>
      </c>
      <c r="F87">
        <f>GT_Spot!P87</f>
        <v>0</v>
      </c>
      <c r="G87">
        <f>PPCL_NG!P87</f>
        <v>41.02</v>
      </c>
      <c r="H87">
        <f>PPCL_Spot!P87</f>
        <v>0</v>
      </c>
      <c r="I87">
        <f>Bawana_NG!P87</f>
        <v>132.77524103078744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1189.1925861930142</v>
      </c>
      <c r="P87" s="36">
        <v>117.3</v>
      </c>
      <c r="Q87" s="36">
        <v>32.315606904988449</v>
      </c>
      <c r="R87" s="38">
        <v>0</v>
      </c>
      <c r="S87" s="38">
        <v>0</v>
      </c>
      <c r="T87" s="37">
        <f>SUMPRODUCT(LTA!J87:AN87,LTA!J$101:AN$101,LTA!J$103:AN$103)</f>
        <v>30.86</v>
      </c>
      <c r="U87" s="37">
        <f>SUMPRODUCT(LTA!J87:AN87,LTA!J$102:AN$102,LTA!J$103:AN$103)</f>
        <v>68.52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1.68</v>
      </c>
      <c r="Z87" s="34">
        <f>IEX!N87</f>
        <v>0</v>
      </c>
      <c r="AA87" s="75">
        <f>STOA!H87</f>
        <v>983.61</v>
      </c>
      <c r="AB87" s="75">
        <f>-STOA!N87</f>
        <v>0</v>
      </c>
      <c r="AC87">
        <f t="shared" si="3"/>
        <v>23.094829463232468</v>
      </c>
      <c r="AD87">
        <f t="shared" si="4"/>
        <v>2568.8418446655578</v>
      </c>
      <c r="AE87">
        <f>'IDT-1'!B87</f>
        <v>93.947000000000003</v>
      </c>
      <c r="AF87" s="24"/>
      <c r="AG87">
        <f t="shared" si="5"/>
        <v>2662.7888446655579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-16</v>
      </c>
      <c r="AM87" s="34">
        <f>RTM_PXI!H87</f>
        <v>0</v>
      </c>
      <c r="AN87" s="34">
        <f>RTM_PXI!N87</f>
        <v>0</v>
      </c>
      <c r="AO87" s="149">
        <f>GDAM_IEX!H87</f>
        <v>0.9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9.9293600000000009</v>
      </c>
      <c r="E88">
        <f>GT_NG!P88</f>
        <v>-0.16612000000000002</v>
      </c>
      <c r="F88">
        <f>GT_Spot!P88</f>
        <v>0</v>
      </c>
      <c r="G88">
        <f>PPCL_NG!P88</f>
        <v>41.02</v>
      </c>
      <c r="H88">
        <f>PPCL_Spot!P88</f>
        <v>0</v>
      </c>
      <c r="I88">
        <f>Bawana_NG!P88</f>
        <v>132.77524103078744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1189.1925861930142</v>
      </c>
      <c r="P88" s="36">
        <v>117.3</v>
      </c>
      <c r="Q88" s="36">
        <v>32.315606904988449</v>
      </c>
      <c r="R88" s="38">
        <v>0</v>
      </c>
      <c r="S88" s="38">
        <v>0</v>
      </c>
      <c r="T88" s="37">
        <f>SUMPRODUCT(LTA!J88:AN88,LTA!J$101:AN$101,LTA!J$103:AN$103)</f>
        <v>39.29</v>
      </c>
      <c r="U88" s="37">
        <f>SUMPRODUCT(LTA!J88:AN88,LTA!J$102:AN$102,LTA!J$103:AN$103)</f>
        <v>78.53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2.44</v>
      </c>
      <c r="Z88" s="34">
        <f>IEX!N88</f>
        <v>0</v>
      </c>
      <c r="AA88" s="75">
        <f>STOA!H88</f>
        <v>1057.51</v>
      </c>
      <c r="AB88" s="75">
        <f>-STOA!N88</f>
        <v>0</v>
      </c>
      <c r="AC88">
        <f t="shared" si="3"/>
        <v>23.873942825621491</v>
      </c>
      <c r="AD88">
        <f t="shared" si="4"/>
        <v>2666.6427313031691</v>
      </c>
      <c r="AE88">
        <f>'IDT-1'!B88</f>
        <v>52.686999999999998</v>
      </c>
      <c r="AF88" s="24"/>
      <c r="AG88">
        <f t="shared" si="5"/>
        <v>2719.329731303169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</v>
      </c>
      <c r="AM88" s="34">
        <f>RTM_PXI!H88</f>
        <v>0</v>
      </c>
      <c r="AN88" s="34">
        <f>RTM_PXI!N88</f>
        <v>0</v>
      </c>
      <c r="AO88" s="149">
        <f>GDAM_IEX!H88</f>
        <v>1.38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9.9293600000000009</v>
      </c>
      <c r="E89">
        <f>GT_NG!P89</f>
        <v>-0.16612000000000002</v>
      </c>
      <c r="F89">
        <f>GT_Spot!P89</f>
        <v>0</v>
      </c>
      <c r="G89">
        <f>PPCL_NG!P89</f>
        <v>41.02</v>
      </c>
      <c r="H89">
        <f>PPCL_Spot!P89</f>
        <v>0</v>
      </c>
      <c r="I89">
        <f>Bawana_NG!P89</f>
        <v>132.77524103078744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1186.1287384009929</v>
      </c>
      <c r="P89" s="36">
        <v>117.3</v>
      </c>
      <c r="Q89" s="36">
        <v>32.315606904988449</v>
      </c>
      <c r="R89" s="38">
        <v>0</v>
      </c>
      <c r="S89" s="38">
        <v>0</v>
      </c>
      <c r="T89" s="37">
        <f>SUMPRODUCT(LTA!J89:AN89,LTA!J$101:AN$101,LTA!J$103:AN$103)</f>
        <v>38.57</v>
      </c>
      <c r="U89" s="37">
        <f>SUMPRODUCT(LTA!J89:AN89,LTA!J$102:AN$102,LTA!J$103:AN$103)</f>
        <v>77.55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40</v>
      </c>
      <c r="Z89" s="34">
        <f>IEX!N89</f>
        <v>0</v>
      </c>
      <c r="AA89" s="75">
        <f>STOA!H89</f>
        <v>1057.51</v>
      </c>
      <c r="AB89" s="75">
        <f>-STOA!N89</f>
        <v>0</v>
      </c>
      <c r="AC89">
        <f t="shared" si="3"/>
        <v>24.307289220096091</v>
      </c>
      <c r="AD89">
        <f t="shared" si="4"/>
        <v>2711.4355371166725</v>
      </c>
      <c r="AE89">
        <f>'IDT-1'!B89</f>
        <v>17.934999999999999</v>
      </c>
      <c r="AF89" s="24"/>
      <c r="AG89">
        <f t="shared" si="5"/>
        <v>2729.3705371166725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-13</v>
      </c>
      <c r="AM89" s="34">
        <f>RTM_PXI!H89</f>
        <v>0</v>
      </c>
      <c r="AN89" s="34">
        <f>RTM_PXI!N89</f>
        <v>0</v>
      </c>
      <c r="AO89" s="149">
        <f>GDAM_IEX!H89</f>
        <v>15.81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9.9293600000000009</v>
      </c>
      <c r="E90">
        <f>GT_NG!P90</f>
        <v>-0.16612000000000002</v>
      </c>
      <c r="F90">
        <f>GT_Spot!P90</f>
        <v>0</v>
      </c>
      <c r="G90">
        <f>PPCL_NG!P90</f>
        <v>41.02</v>
      </c>
      <c r="H90">
        <f>PPCL_Spot!P90</f>
        <v>0</v>
      </c>
      <c r="I90">
        <f>Bawana_NG!P90</f>
        <v>132.77524103078744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1198.4804647056269</v>
      </c>
      <c r="P90" s="36">
        <v>117.3</v>
      </c>
      <c r="Q90" s="36">
        <v>32.315606904988449</v>
      </c>
      <c r="R90" s="38">
        <v>0</v>
      </c>
      <c r="S90" s="38">
        <v>0</v>
      </c>
      <c r="T90" s="37">
        <f>SUMPRODUCT(LTA!J90:AN90,LTA!J$101:AN$101,LTA!J$103:AN$103)</f>
        <v>37.54</v>
      </c>
      <c r="U90" s="37">
        <f>SUMPRODUCT(LTA!J90:AN90,LTA!J$102:AN$102,LTA!J$103:AN$103)</f>
        <v>76.760000000000005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29.79</v>
      </c>
      <c r="Z90" s="34">
        <f>IEX!N90</f>
        <v>0</v>
      </c>
      <c r="AA90" s="75">
        <f>STOA!H90</f>
        <v>1122.76</v>
      </c>
      <c r="AB90" s="75">
        <f>-STOA!N90</f>
        <v>0</v>
      </c>
      <c r="AC90">
        <f t="shared" si="3"/>
        <v>24.853246539099068</v>
      </c>
      <c r="AD90">
        <f t="shared" si="4"/>
        <v>2770.9213061023038</v>
      </c>
      <c r="AE90">
        <f>'IDT-1'!B90</f>
        <v>0</v>
      </c>
      <c r="AF90" s="24"/>
      <c r="AG90">
        <f t="shared" si="5"/>
        <v>2770.9213061023038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-14</v>
      </c>
      <c r="AM90" s="34">
        <f>RTM_PXI!H90</f>
        <v>0</v>
      </c>
      <c r="AN90" s="34">
        <f>RTM_PXI!N90</f>
        <v>0</v>
      </c>
      <c r="AO90" s="149">
        <f>GDAM_IEX!H90</f>
        <v>11.27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9.9293600000000009</v>
      </c>
      <c r="E91">
        <f>GT_NG!P91</f>
        <v>-0.16612000000000002</v>
      </c>
      <c r="F91">
        <f>GT_Spot!P91</f>
        <v>0</v>
      </c>
      <c r="G91">
        <f>PPCL_NG!P91</f>
        <v>41.02</v>
      </c>
      <c r="H91">
        <f>PPCL_Spot!P91</f>
        <v>0</v>
      </c>
      <c r="I91">
        <f>Bawana_NG!P91</f>
        <v>134.49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1205.6773098836838</v>
      </c>
      <c r="P91" s="36">
        <v>117.3</v>
      </c>
      <c r="Q91" s="36">
        <v>32.315606904988449</v>
      </c>
      <c r="R91" s="38">
        <v>0</v>
      </c>
      <c r="S91" s="38">
        <v>0</v>
      </c>
      <c r="T91" s="37">
        <f>SUMPRODUCT(LTA!J91:AN91,LTA!J$101:AN$101,LTA!J$103:AN$103)</f>
        <v>36.54</v>
      </c>
      <c r="U91" s="37">
        <f>SUMPRODUCT(LTA!J91:AN91,LTA!J$102:AN$102,LTA!J$103:AN$103)</f>
        <v>78.59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1237.2900000000002</v>
      </c>
      <c r="AB91" s="75">
        <f>-STOA!N91</f>
        <v>0</v>
      </c>
      <c r="AC91">
        <f t="shared" si="3"/>
        <v>25.922877501438464</v>
      </c>
      <c r="AD91">
        <f t="shared" si="4"/>
        <v>2815.0632792872339</v>
      </c>
      <c r="AE91">
        <f>'IDT-1'!B91</f>
        <v>0</v>
      </c>
      <c r="AF91" s="24"/>
      <c r="AG91">
        <f t="shared" si="5"/>
        <v>2815.0632792872339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-52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9.9293600000000009</v>
      </c>
      <c r="E92">
        <f>GT_NG!P92</f>
        <v>-0.16612000000000002</v>
      </c>
      <c r="F92">
        <f>GT_Spot!P92</f>
        <v>0</v>
      </c>
      <c r="G92">
        <f>PPCL_NG!P92</f>
        <v>42.997163588390492</v>
      </c>
      <c r="H92">
        <f>PPCL_Spot!P92</f>
        <v>0</v>
      </c>
      <c r="I92">
        <f>Bawana_NG!P92</f>
        <v>134.49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1205.6978964743607</v>
      </c>
      <c r="P92" s="36">
        <v>117.3</v>
      </c>
      <c r="Q92" s="36">
        <v>32.315606904988449</v>
      </c>
      <c r="R92" s="38">
        <v>0</v>
      </c>
      <c r="S92" s="38">
        <v>0</v>
      </c>
      <c r="T92" s="37">
        <f>SUMPRODUCT(LTA!J92:AN92,LTA!J$101:AN$101,LTA!J$103:AN$103)</f>
        <v>35.340000000000003</v>
      </c>
      <c r="U92" s="37">
        <f>SUMPRODUCT(LTA!J92:AN92,LTA!J$102:AN$102,LTA!J$103:AN$103)</f>
        <v>77.179999999999993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1246.8900000000001</v>
      </c>
      <c r="AB92" s="75">
        <f>-STOA!N92</f>
        <v>0</v>
      </c>
      <c r="AC92">
        <f t="shared" si="3"/>
        <v>25.762260259914981</v>
      </c>
      <c r="AD92">
        <f t="shared" si="4"/>
        <v>2851.2116467078249</v>
      </c>
      <c r="AE92">
        <f>'IDT-1'!B92</f>
        <v>0</v>
      </c>
      <c r="AF92" s="24"/>
      <c r="AG92">
        <f t="shared" si="5"/>
        <v>2851.2116467078249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-25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9.9293600000000009</v>
      </c>
      <c r="E93">
        <f>GT_NG!P93</f>
        <v>-0.16612000000000002</v>
      </c>
      <c r="F93">
        <f>GT_Spot!P93</f>
        <v>0</v>
      </c>
      <c r="G93">
        <f>PPCL_NG!P93</f>
        <v>42.997163588390492</v>
      </c>
      <c r="H93">
        <f>PPCL_Spot!P93</f>
        <v>0</v>
      </c>
      <c r="I93">
        <f>Bawana_NG!P93</f>
        <v>134.49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1205.6978964743607</v>
      </c>
      <c r="P93" s="36">
        <v>117.3</v>
      </c>
      <c r="Q93" s="36">
        <v>32.315606904988449</v>
      </c>
      <c r="R93" s="38">
        <v>0</v>
      </c>
      <c r="S93" s="38">
        <v>0</v>
      </c>
      <c r="T93" s="37">
        <f>SUMPRODUCT(LTA!J93:AN93,LTA!J$101:AN$101,LTA!J$103:AN$103)</f>
        <v>44.03</v>
      </c>
      <c r="U93" s="37">
        <f>SUMPRODUCT(LTA!J93:AN93,LTA!J$102:AN$102,LTA!J$103:AN$103)</f>
        <v>76.81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19.18</v>
      </c>
      <c r="Z93" s="34">
        <f>IEX!N93</f>
        <v>0</v>
      </c>
      <c r="AA93" s="75">
        <f>STOA!H93</f>
        <v>1246.8900000000001</v>
      </c>
      <c r="AB93" s="75">
        <f>-STOA!N93</f>
        <v>0</v>
      </c>
      <c r="AC93">
        <f t="shared" si="3"/>
        <v>26.439288508502553</v>
      </c>
      <c r="AD93">
        <f t="shared" si="4"/>
        <v>2829.0346184592372</v>
      </c>
      <c r="AE93">
        <f>'IDT-1'!B93</f>
        <v>0</v>
      </c>
      <c r="AF93" s="24"/>
      <c r="AG93">
        <f t="shared" si="5"/>
        <v>2829.0346184592372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-74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9.9293600000000009</v>
      </c>
      <c r="E94">
        <f>GT_NG!P94</f>
        <v>-0.16612000000000002</v>
      </c>
      <c r="F94">
        <f>GT_Spot!P94</f>
        <v>0</v>
      </c>
      <c r="G94">
        <f>PPCL_NG!P94</f>
        <v>42.997163588390492</v>
      </c>
      <c r="H94">
        <f>PPCL_Spot!P94</f>
        <v>0</v>
      </c>
      <c r="I94">
        <f>Bawana_NG!P94</f>
        <v>134.49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1204.5244135637256</v>
      </c>
      <c r="P94" s="36">
        <v>117.3</v>
      </c>
      <c r="Q94" s="36">
        <v>32.315606904988449</v>
      </c>
      <c r="R94" s="38">
        <v>0</v>
      </c>
      <c r="S94" s="38">
        <v>0</v>
      </c>
      <c r="T94" s="37">
        <f>SUMPRODUCT(LTA!J94:AN94,LTA!J$101:AN$101,LTA!J$103:AN$103)</f>
        <v>43.26</v>
      </c>
      <c r="U94" s="37">
        <f>SUMPRODUCT(LTA!J94:AN94,LTA!J$102:AN$102,LTA!J$103:AN$103)</f>
        <v>76.260000000000005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13.3</v>
      </c>
      <c r="Z94" s="34">
        <f>IEX!N94</f>
        <v>0</v>
      </c>
      <c r="AA94" s="75">
        <f>STOA!H94</f>
        <v>1246.8900000000001</v>
      </c>
      <c r="AB94" s="75">
        <f>-STOA!N94</f>
        <v>0</v>
      </c>
      <c r="AC94">
        <f t="shared" si="3"/>
        <v>26.152526798356273</v>
      </c>
      <c r="AD94">
        <f t="shared" si="4"/>
        <v>2844.9478972587485</v>
      </c>
      <c r="AE94">
        <f>'IDT-1'!B94</f>
        <v>0</v>
      </c>
      <c r="AF94" s="24"/>
      <c r="AG94">
        <f t="shared" si="5"/>
        <v>2844.9478972587485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9.9293600000000009</v>
      </c>
      <c r="E95">
        <f>GT_NG!P95</f>
        <v>-0.16612000000000002</v>
      </c>
      <c r="F95">
        <f>GT_Spot!P95</f>
        <v>0</v>
      </c>
      <c r="G95">
        <f>PPCL_NG!P95</f>
        <v>42.997163588390492</v>
      </c>
      <c r="H95">
        <f>PPCL_Spot!P95</f>
        <v>0</v>
      </c>
      <c r="I95">
        <f>Bawana_NG!P95</f>
        <v>134.49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1163.9598645282558</v>
      </c>
      <c r="P95" s="36">
        <v>117.3</v>
      </c>
      <c r="Q95" s="36">
        <v>32.315606904988449</v>
      </c>
      <c r="R95" s="38">
        <v>0</v>
      </c>
      <c r="S95" s="38">
        <v>0</v>
      </c>
      <c r="T95" s="37">
        <f>SUMPRODUCT(LTA!J95:AN95,LTA!J$101:AN$101,LTA!J$103:AN$103)</f>
        <v>42.519999999999996</v>
      </c>
      <c r="U95" s="37">
        <f>SUMPRODUCT(LTA!J95:AN95,LTA!J$102:AN$102,LTA!J$103:AN$103)</f>
        <v>76.2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80.52</v>
      </c>
      <c r="Z95" s="34">
        <f>IEX!N95</f>
        <v>0</v>
      </c>
      <c r="AA95" s="75">
        <f>STOA!H95</f>
        <v>1169.1200000000001</v>
      </c>
      <c r="AB95" s="75">
        <f>-STOA!N95</f>
        <v>0</v>
      </c>
      <c r="AC95">
        <f t="shared" si="3"/>
        <v>25.251772390734377</v>
      </c>
      <c r="AD95">
        <f t="shared" si="4"/>
        <v>2843.9341026309007</v>
      </c>
      <c r="AE95">
        <f>'IDT-1'!B95</f>
        <v>0</v>
      </c>
      <c r="AF95" s="24"/>
      <c r="AG95">
        <f t="shared" si="5"/>
        <v>2843.9341026309007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9.9293600000000009</v>
      </c>
      <c r="E96">
        <f>GT_NG!P96</f>
        <v>-0.16612000000000002</v>
      </c>
      <c r="F96">
        <f>GT_Spot!P96</f>
        <v>0</v>
      </c>
      <c r="G96">
        <f>PPCL_NG!P96</f>
        <v>42.997163588390492</v>
      </c>
      <c r="H96">
        <f>PPCL_Spot!P96</f>
        <v>0</v>
      </c>
      <c r="I96">
        <f>Bawana_NG!P96</f>
        <v>134.49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1155.7978001528934</v>
      </c>
      <c r="P96" s="36">
        <v>117.3</v>
      </c>
      <c r="Q96" s="36">
        <v>32.315606904988449</v>
      </c>
      <c r="R96" s="38">
        <v>0</v>
      </c>
      <c r="S96" s="38">
        <v>0</v>
      </c>
      <c r="T96" s="37">
        <f>SUMPRODUCT(LTA!J96:AN96,LTA!J$101:AN$101,LTA!J$103:AN$103)</f>
        <v>47.83</v>
      </c>
      <c r="U96" s="37">
        <f>SUMPRODUCT(LTA!J96:AN96,LTA!J$102:AN$102,LTA!J$103:AN$103)</f>
        <v>75.75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81.19</v>
      </c>
      <c r="Z96" s="34">
        <f>IEX!N96</f>
        <v>0</v>
      </c>
      <c r="AA96" s="75">
        <f>STOA!H96</f>
        <v>1169.1200000000001</v>
      </c>
      <c r="AB96" s="75">
        <f>-STOA!N96</f>
        <v>0</v>
      </c>
      <c r="AC96">
        <f t="shared" si="3"/>
        <v>25.228610224231186</v>
      </c>
      <c r="AD96">
        <f t="shared" si="4"/>
        <v>2841.3252004220417</v>
      </c>
      <c r="AE96">
        <f>'IDT-1'!B96</f>
        <v>0</v>
      </c>
      <c r="AF96" s="24"/>
      <c r="AG96">
        <f t="shared" si="5"/>
        <v>2841.3252004220417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9.9293600000000009</v>
      </c>
      <c r="E97">
        <f>GT_NG!P97</f>
        <v>-0.16612000000000002</v>
      </c>
      <c r="F97">
        <f>GT_Spot!P97</f>
        <v>0</v>
      </c>
      <c r="G97">
        <f>PPCL_NG!P97</f>
        <v>42.997163588390492</v>
      </c>
      <c r="H97">
        <f>PPCL_Spot!P97</f>
        <v>0</v>
      </c>
      <c r="I97">
        <f>Bawana_NG!P97</f>
        <v>134.49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1149.6806156800308</v>
      </c>
      <c r="P97" s="36">
        <v>117.3</v>
      </c>
      <c r="Q97" s="36">
        <v>32.315606904988449</v>
      </c>
      <c r="R97" s="38">
        <v>0</v>
      </c>
      <c r="S97" s="38">
        <v>0</v>
      </c>
      <c r="T97" s="37">
        <f>SUMPRODUCT(LTA!J97:AN97,LTA!J$101:AN$101,LTA!J$103:AN$103)</f>
        <v>47.410000000000004</v>
      </c>
      <c r="U97" s="37">
        <f>SUMPRODUCT(LTA!J97:AN97,LTA!J$102:AN$102,LTA!J$103:AN$103)</f>
        <v>75.41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68.14</v>
      </c>
      <c r="Z97" s="34">
        <f>IEX!N97</f>
        <v>0</v>
      </c>
      <c r="AA97" s="75">
        <f>STOA!H97</f>
        <v>1169.1200000000001</v>
      </c>
      <c r="AB97" s="75">
        <f>-STOA!N97</f>
        <v>0</v>
      </c>
      <c r="AC97">
        <f t="shared" si="3"/>
        <v>25.14203227609195</v>
      </c>
      <c r="AD97">
        <f t="shared" si="4"/>
        <v>2811.4845938973181</v>
      </c>
      <c r="AE97">
        <f>'IDT-1'!B97</f>
        <v>0</v>
      </c>
      <c r="AF97" s="24"/>
      <c r="AG97">
        <f t="shared" si="5"/>
        <v>2811.4845938973181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9.9293600000000009</v>
      </c>
      <c r="E98">
        <f>GT_NG!P98</f>
        <v>-0.16612000000000002</v>
      </c>
      <c r="F98">
        <f>GT_Spot!P98</f>
        <v>0</v>
      </c>
      <c r="G98">
        <f>PPCL_NG!P98</f>
        <v>42.997163588390492</v>
      </c>
      <c r="H98">
        <f>PPCL_Spot!P98</f>
        <v>0</v>
      </c>
      <c r="I98">
        <f>Bawana_NG!P98</f>
        <v>134.49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1151.6465604451259</v>
      </c>
      <c r="P98" s="36">
        <v>117.3</v>
      </c>
      <c r="Q98" s="36">
        <v>32.315606904988449</v>
      </c>
      <c r="R98" s="38">
        <v>0</v>
      </c>
      <c r="S98" s="38">
        <v>0</v>
      </c>
      <c r="T98" s="37">
        <f>SUMPRODUCT(LTA!J98:AN98,LTA!J$101:AN$101,LTA!J$103:AN$103)</f>
        <v>46.599999999999994</v>
      </c>
      <c r="U98" s="37">
        <f>SUMPRODUCT(LTA!J98:AN98,LTA!J$102:AN$102,LTA!J$103:AN$103)</f>
        <v>75.06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47.99</v>
      </c>
      <c r="Z98" s="34">
        <f>IEX!N98</f>
        <v>0</v>
      </c>
      <c r="AA98" s="75">
        <f>STOA!H98</f>
        <v>1169.1200000000001</v>
      </c>
      <c r="AB98" s="75">
        <f>-STOA!N98</f>
        <v>0</v>
      </c>
      <c r="AC98">
        <f t="shared" si="3"/>
        <v>25.113854630379912</v>
      </c>
      <c r="AD98">
        <f t="shared" si="4"/>
        <v>2776.1687163081251</v>
      </c>
      <c r="AE98">
        <f>'IDT-1'!B98</f>
        <v>0</v>
      </c>
      <c r="AF98" s="24"/>
      <c r="AG98">
        <f t="shared" si="5"/>
        <v>2776.1687163081251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-26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0.23830463999999954</v>
      </c>
      <c r="E99">
        <f t="shared" si="6"/>
        <v>-5.1081900000000012E-3</v>
      </c>
      <c r="F99">
        <f t="shared" si="6"/>
        <v>0</v>
      </c>
      <c r="G99">
        <f t="shared" si="6"/>
        <v>1.6342354546114104</v>
      </c>
      <c r="H99">
        <f t="shared" si="6"/>
        <v>0</v>
      </c>
      <c r="I99">
        <f t="shared" si="6"/>
        <v>2.2601433694727939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26.500487515017973</v>
      </c>
      <c r="P99" s="36">
        <f t="shared" si="6"/>
        <v>2.8151999999999977</v>
      </c>
      <c r="Q99" s="36">
        <f t="shared" si="6"/>
        <v>0.77694817550835971</v>
      </c>
      <c r="R99" s="38">
        <f t="shared" si="6"/>
        <v>0.50154630081679108</v>
      </c>
      <c r="S99" s="38">
        <f t="shared" si="6"/>
        <v>0</v>
      </c>
      <c r="T99" s="37">
        <f t="shared" si="6"/>
        <v>5.0354225000000019</v>
      </c>
      <c r="U99" s="37">
        <f t="shared" si="6"/>
        <v>1.7424475000000006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0.10970249999999999</v>
      </c>
      <c r="Z99" s="34">
        <f t="shared" si="6"/>
        <v>0</v>
      </c>
      <c r="AA99" s="75">
        <f t="shared" si="6"/>
        <v>15.822877500000009</v>
      </c>
      <c r="AB99" s="75">
        <f t="shared" si="6"/>
        <v>0</v>
      </c>
      <c r="AC99">
        <f t="shared" si="6"/>
        <v>0.5149701491490033</v>
      </c>
      <c r="AD99">
        <f t="shared" si="6"/>
        <v>57.687247116278314</v>
      </c>
      <c r="AE99">
        <f t="shared" si="6"/>
        <v>7.8892250000000011E-2</v>
      </c>
      <c r="AG99">
        <f t="shared" si="6"/>
        <v>57.766139366278317</v>
      </c>
      <c r="AI99">
        <f t="shared" si="6"/>
        <v>0</v>
      </c>
      <c r="AJ99">
        <f t="shared" si="6"/>
        <v>0</v>
      </c>
      <c r="AK99">
        <f t="shared" si="6"/>
        <v>0.91542000000000023</v>
      </c>
      <c r="AL99">
        <f t="shared" si="6"/>
        <v>-0.15275</v>
      </c>
      <c r="AM99">
        <f t="shared" si="6"/>
        <v>0</v>
      </c>
      <c r="AN99">
        <f t="shared" si="6"/>
        <v>0</v>
      </c>
      <c r="AO99">
        <f t="shared" si="6"/>
        <v>7.3400000000000002E-3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45191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5.5525400000000005</v>
      </c>
      <c r="E3">
        <f>GT_NG!Q3</f>
        <v>-9.0959999999999999E-2</v>
      </c>
      <c r="F3">
        <f>GT_Spot!Q3</f>
        <v>0</v>
      </c>
      <c r="G3">
        <f>PPCL_NG!Q3</f>
        <v>42.75</v>
      </c>
      <c r="H3">
        <f>PPCL_Spot!Q3</f>
        <v>0</v>
      </c>
      <c r="I3">
        <f>Bawana_NG!Q3</f>
        <v>54.997549565604814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775.3894146068601</v>
      </c>
      <c r="P3" s="36">
        <v>67.83</v>
      </c>
      <c r="Q3" s="36">
        <v>18.697459239130435</v>
      </c>
      <c r="R3" s="38">
        <v>0</v>
      </c>
      <c r="S3" s="38">
        <v>0</v>
      </c>
      <c r="T3" s="37">
        <f>SUMPRODUCT(LTA!J3:AN3,LTA!J$101:AN$101,LTA!J$104:AN$104)</f>
        <v>28.07</v>
      </c>
      <c r="U3" s="37">
        <f>SUMPRODUCT(LTA!J3:AN3,LTA!J$102:AN$102,LTA!J$104:AN$104)</f>
        <v>113.05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321.20999999999998</v>
      </c>
      <c r="AB3" s="75">
        <f>-STOA!O3</f>
        <v>0</v>
      </c>
      <c r="AC3">
        <f>SUMIF(B3:AB3,"&gt;0")*$AC$2-SUMIF(B3:AB3,"&lt;0")*($AC$2/(1-$AC$2))+SUMIF(AI3:AR3,"&gt;0")*$AC$2-SUMIF(AI3:AR3,"&lt;0")*($AC$2/(1-$AC$2))</f>
        <v>13.13160857100025</v>
      </c>
      <c r="AD3">
        <f>SUM(B3:AB3,AI3:AR3)-AC3</f>
        <v>1388.5143948405953</v>
      </c>
      <c r="AE3">
        <f>'IDT-1'!C3</f>
        <v>0</v>
      </c>
      <c r="AF3" s="24"/>
      <c r="AG3">
        <f>SUM(AD3:AF3)</f>
        <v>1388.5143948405953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-45</v>
      </c>
      <c r="AM3" s="34">
        <f>RTM_PXI!I3</f>
        <v>0</v>
      </c>
      <c r="AN3" s="34">
        <f>RTM_PXI!O3</f>
        <v>0</v>
      </c>
      <c r="AO3" s="149">
        <f>GDAM_IEX!I3</f>
        <v>19.190000000000001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5.5525400000000005</v>
      </c>
      <c r="E4">
        <f>GT_NG!Q4</f>
        <v>-9.0959999999999999E-2</v>
      </c>
      <c r="F4">
        <f>GT_Spot!Q4</f>
        <v>0</v>
      </c>
      <c r="G4">
        <f>PPCL_NG!Q4</f>
        <v>42.75</v>
      </c>
      <c r="H4">
        <f>PPCL_Spot!Q4</f>
        <v>0</v>
      </c>
      <c r="I4">
        <f>Bawana_NG!Q4</f>
        <v>54.997549565604814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775.30007140534622</v>
      </c>
      <c r="P4" s="36">
        <v>67.83</v>
      </c>
      <c r="Q4" s="36">
        <v>18.697459239130435</v>
      </c>
      <c r="R4" s="38">
        <v>0</v>
      </c>
      <c r="S4" s="38">
        <v>0</v>
      </c>
      <c r="T4" s="37">
        <f>SUMPRODUCT(LTA!J4:AN4,LTA!J$101:AN$101,LTA!J$104:AN$104)</f>
        <v>28.02</v>
      </c>
      <c r="U4" s="37">
        <f>SUMPRODUCT(LTA!J4:AN4,LTA!J$102:AN$102,LTA!J$104:AN$104)</f>
        <v>113.09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321.20999999999998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12.961862350826928</v>
      </c>
      <c r="AD4">
        <f t="shared" ref="AD4:AD67" si="1">SUM(B4:AB4,AI4:AR4)-AC4</f>
        <v>1369.3947978592546</v>
      </c>
      <c r="AE4">
        <f>'IDT-1'!C4</f>
        <v>0</v>
      </c>
      <c r="AF4" s="24"/>
      <c r="AG4">
        <f t="shared" ref="AG4:AG67" si="2">SUM(AD4:AF4)</f>
        <v>1369.3947978592546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5.5525400000000005</v>
      </c>
      <c r="E5">
        <f>GT_NG!Q5</f>
        <v>-9.0959999999999999E-2</v>
      </c>
      <c r="F5">
        <f>GT_Spot!Q5</f>
        <v>0</v>
      </c>
      <c r="G5">
        <f>PPCL_NG!Q5</f>
        <v>42.75</v>
      </c>
      <c r="H5">
        <f>PPCL_Spot!Q5</f>
        <v>0</v>
      </c>
      <c r="I5">
        <f>Bawana_NG!Q5</f>
        <v>54.997549565604814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765.61247567454916</v>
      </c>
      <c r="P5" s="36">
        <v>67.83</v>
      </c>
      <c r="Q5" s="36">
        <v>18.697459239130435</v>
      </c>
      <c r="R5" s="38">
        <v>0</v>
      </c>
      <c r="S5" s="38">
        <v>0</v>
      </c>
      <c r="T5" s="37">
        <f>SUMPRODUCT(LTA!J5:AN5,LTA!J$101:AN$101,LTA!J$104:AN$104)</f>
        <v>28.07</v>
      </c>
      <c r="U5" s="37">
        <f>SUMPRODUCT(LTA!J5:AN5,LTA!J$102:AN$102,LTA!J$104:AN$104)</f>
        <v>113.06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-15</v>
      </c>
      <c r="AA5" s="75">
        <f>STOA!I5</f>
        <v>321.20999999999998</v>
      </c>
      <c r="AB5" s="75">
        <f>-STOA!O5</f>
        <v>0</v>
      </c>
      <c r="AC5">
        <f t="shared" si="0"/>
        <v>12.992203166184453</v>
      </c>
      <c r="AD5">
        <f t="shared" si="1"/>
        <v>1346.6968613131</v>
      </c>
      <c r="AE5">
        <f>'IDT-1'!C5</f>
        <v>0</v>
      </c>
      <c r="AF5" s="24"/>
      <c r="AG5">
        <f t="shared" si="2"/>
        <v>1346.6968613131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-43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5.5525400000000005</v>
      </c>
      <c r="E6">
        <f>GT_NG!Q6</f>
        <v>-9.0959999999999999E-2</v>
      </c>
      <c r="F6">
        <f>GT_Spot!Q6</f>
        <v>0</v>
      </c>
      <c r="G6">
        <f>PPCL_NG!Q6</f>
        <v>42.75</v>
      </c>
      <c r="H6">
        <f>PPCL_Spot!Q6</f>
        <v>0</v>
      </c>
      <c r="I6">
        <f>Bawana_NG!Q6</f>
        <v>54.997549565604814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762.92777602194701</v>
      </c>
      <c r="P6" s="36">
        <v>67.83</v>
      </c>
      <c r="Q6" s="36">
        <v>18.697459239130435</v>
      </c>
      <c r="R6" s="38">
        <v>0</v>
      </c>
      <c r="S6" s="38">
        <v>0</v>
      </c>
      <c r="T6" s="37">
        <f>SUMPRODUCT(LTA!J6:AN6,LTA!J$101:AN$101,LTA!J$104:AN$104)</f>
        <v>28.04</v>
      </c>
      <c r="U6" s="37">
        <f>SUMPRODUCT(LTA!J6:AN6,LTA!J$102:AN$102,LTA!J$104:AN$104)</f>
        <v>113.03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-35</v>
      </c>
      <c r="AA6" s="75">
        <f>STOA!I6</f>
        <v>321.20999999999998</v>
      </c>
      <c r="AB6" s="75">
        <f>-STOA!O6</f>
        <v>0</v>
      </c>
      <c r="AC6">
        <f t="shared" si="0"/>
        <v>13.14561235968546</v>
      </c>
      <c r="AD6">
        <f t="shared" si="1"/>
        <v>1323.798752466997</v>
      </c>
      <c r="AE6">
        <f>'IDT-1'!C6</f>
        <v>0</v>
      </c>
      <c r="AF6" s="24"/>
      <c r="AG6">
        <f t="shared" si="2"/>
        <v>1323.798752466997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-43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5.5525400000000005</v>
      </c>
      <c r="E7">
        <f>GT_NG!Q7</f>
        <v>-9.0959999999999999E-2</v>
      </c>
      <c r="F7">
        <f>GT_Spot!Q7</f>
        <v>0</v>
      </c>
      <c r="G7">
        <f>PPCL_NG!Q7</f>
        <v>42.75</v>
      </c>
      <c r="H7">
        <f>PPCL_Spot!Q7</f>
        <v>0</v>
      </c>
      <c r="I7">
        <f>Bawana_NG!Q7</f>
        <v>54.997549565604814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752.54438756556908</v>
      </c>
      <c r="P7" s="36">
        <v>67.83</v>
      </c>
      <c r="Q7" s="36">
        <v>18.697459239130435</v>
      </c>
      <c r="R7" s="38">
        <v>0</v>
      </c>
      <c r="S7" s="38">
        <v>0</v>
      </c>
      <c r="T7" s="37">
        <f>SUMPRODUCT(LTA!J7:AN7,LTA!J$101:AN$101,LTA!J$104:AN$104)</f>
        <v>27.94</v>
      </c>
      <c r="U7" s="37">
        <f>SUMPRODUCT(LTA!J7:AN7,LTA!J$102:AN$102,LTA!J$104:AN$104)</f>
        <v>112.95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273.22999999999996</v>
      </c>
      <c r="AB7" s="75">
        <f>-STOA!O7</f>
        <v>0</v>
      </c>
      <c r="AC7">
        <f t="shared" si="0"/>
        <v>12.248671057814935</v>
      </c>
      <c r="AD7">
        <f t="shared" si="1"/>
        <v>1309.1523053124895</v>
      </c>
      <c r="AE7">
        <f>'IDT-1'!C7</f>
        <v>0</v>
      </c>
      <c r="AF7" s="24"/>
      <c r="AG7">
        <f t="shared" si="2"/>
        <v>1309.1523053124895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5.5525400000000005</v>
      </c>
      <c r="E8">
        <f>GT_NG!Q8</f>
        <v>-9.0959999999999999E-2</v>
      </c>
      <c r="F8">
        <f>GT_Spot!Q8</f>
        <v>0</v>
      </c>
      <c r="G8">
        <f>PPCL_NG!Q8</f>
        <v>42.75</v>
      </c>
      <c r="H8">
        <f>PPCL_Spot!Q8</f>
        <v>0</v>
      </c>
      <c r="I8">
        <f>Bawana_NG!Q8</f>
        <v>54.997549565604814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746.6132857203603</v>
      </c>
      <c r="P8" s="36">
        <v>67.83</v>
      </c>
      <c r="Q8" s="36">
        <v>18.697459239130435</v>
      </c>
      <c r="R8" s="38">
        <v>0</v>
      </c>
      <c r="S8" s="38">
        <v>0</v>
      </c>
      <c r="T8" s="37">
        <f>SUMPRODUCT(LTA!J8:AN8,LTA!J$101:AN$101,LTA!J$104:AN$104)</f>
        <v>27.84</v>
      </c>
      <c r="U8" s="37">
        <f>SUMPRODUCT(LTA!J8:AN8,LTA!J$102:AN$102,LTA!J$104:AN$104)</f>
        <v>112.85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273.22999999999996</v>
      </c>
      <c r="AB8" s="75">
        <f>-STOA!O8</f>
        <v>0</v>
      </c>
      <c r="AC8">
        <f t="shared" si="0"/>
        <v>12.327889274410028</v>
      </c>
      <c r="AD8">
        <f t="shared" si="1"/>
        <v>1287.9419852506858</v>
      </c>
      <c r="AE8">
        <f>'IDT-1'!C8</f>
        <v>0</v>
      </c>
      <c r="AF8" s="24"/>
      <c r="AG8">
        <f t="shared" si="2"/>
        <v>1287.9419852506858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5.5525400000000005</v>
      </c>
      <c r="E9">
        <f>GT_NG!Q9</f>
        <v>-9.0959999999999999E-2</v>
      </c>
      <c r="F9">
        <f>GT_Spot!Q9</f>
        <v>0</v>
      </c>
      <c r="G9">
        <f>PPCL_NG!Q9</f>
        <v>42.75</v>
      </c>
      <c r="H9">
        <f>PPCL_Spot!Q9</f>
        <v>0</v>
      </c>
      <c r="I9">
        <f>Bawana_NG!Q9</f>
        <v>44.997901608766611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682.74275547230422</v>
      </c>
      <c r="P9" s="36">
        <v>67.83</v>
      </c>
      <c r="Q9" s="36">
        <v>18.697459239130435</v>
      </c>
      <c r="R9" s="38">
        <v>0</v>
      </c>
      <c r="S9" s="38">
        <v>0</v>
      </c>
      <c r="T9" s="37">
        <f>SUMPRODUCT(LTA!J9:AN9,LTA!J$101:AN$101,LTA!J$104:AN$104)</f>
        <v>22.25</v>
      </c>
      <c r="U9" s="37">
        <f>SUMPRODUCT(LTA!J9:AN9,LTA!J$102:AN$102,LTA!J$104:AN$104)</f>
        <v>110.61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273.22999999999996</v>
      </c>
      <c r="AB9" s="75">
        <f>-STOA!O9</f>
        <v>0</v>
      </c>
      <c r="AC9">
        <f t="shared" si="0"/>
        <v>11.16502133009719</v>
      </c>
      <c r="AD9">
        <f t="shared" si="1"/>
        <v>1257.404674990104</v>
      </c>
      <c r="AE9">
        <f>'IDT-1'!C9</f>
        <v>0</v>
      </c>
      <c r="AF9" s="24"/>
      <c r="AG9">
        <f t="shared" si="2"/>
        <v>1257.404674990104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5.5525400000000005</v>
      </c>
      <c r="E10">
        <f>GT_NG!Q10</f>
        <v>-9.0959999999999999E-2</v>
      </c>
      <c r="F10">
        <f>GT_Spot!Q10</f>
        <v>0</v>
      </c>
      <c r="G10">
        <f>PPCL_NG!Q10</f>
        <v>42.75</v>
      </c>
      <c r="H10">
        <f>PPCL_Spot!Q10</f>
        <v>0</v>
      </c>
      <c r="I10">
        <f>Bawana_NG!Q10</f>
        <v>44.997901608766611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690.73152068109277</v>
      </c>
      <c r="P10" s="36">
        <v>67.83</v>
      </c>
      <c r="Q10" s="36">
        <v>18.697459239130435</v>
      </c>
      <c r="R10" s="38">
        <v>0</v>
      </c>
      <c r="S10" s="38">
        <v>0</v>
      </c>
      <c r="T10" s="37">
        <f>SUMPRODUCT(LTA!J10:AN10,LTA!J$101:AN$101,LTA!J$104:AN$104)</f>
        <v>22.26</v>
      </c>
      <c r="U10" s="37">
        <f>SUMPRODUCT(LTA!J10:AN10,LTA!J$102:AN$102,LTA!J$104:AN$104)</f>
        <v>110.6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-20</v>
      </c>
      <c r="AA10" s="75">
        <f>STOA!I10</f>
        <v>273.22999999999996</v>
      </c>
      <c r="AB10" s="75">
        <f>-STOA!O10</f>
        <v>0</v>
      </c>
      <c r="AC10">
        <f t="shared" si="0"/>
        <v>11.412885014378439</v>
      </c>
      <c r="AD10">
        <f t="shared" si="1"/>
        <v>1245.1455765146115</v>
      </c>
      <c r="AE10">
        <f>'IDT-1'!C10</f>
        <v>0</v>
      </c>
      <c r="AF10" s="24"/>
      <c r="AG10">
        <f t="shared" si="2"/>
        <v>1245.1455765146115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5.5525400000000005</v>
      </c>
      <c r="E11">
        <f>GT_NG!Q11</f>
        <v>-9.0959999999999999E-2</v>
      </c>
      <c r="F11">
        <f>GT_Spot!Q11</f>
        <v>0</v>
      </c>
      <c r="G11">
        <f>PPCL_NG!Q11</f>
        <v>42.75</v>
      </c>
      <c r="H11">
        <f>PPCL_Spot!Q11</f>
        <v>0</v>
      </c>
      <c r="I11">
        <f>Bawana_NG!Q11</f>
        <v>44.997901608766611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671.78635967299272</v>
      </c>
      <c r="P11" s="36">
        <v>67.83</v>
      </c>
      <c r="Q11" s="36">
        <v>18.697459239130435</v>
      </c>
      <c r="R11" s="38">
        <v>0</v>
      </c>
      <c r="S11" s="38">
        <v>0</v>
      </c>
      <c r="T11" s="37">
        <f>SUMPRODUCT(LTA!J11:AN11,LTA!J$101:AN$101,LTA!J$104:AN$104)</f>
        <v>22.04</v>
      </c>
      <c r="U11" s="37">
        <f>SUMPRODUCT(LTA!J11:AN11,LTA!J$102:AN$102,LTA!J$104:AN$104)</f>
        <v>110.58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-30</v>
      </c>
      <c r="AA11" s="75">
        <f>STOA!I11</f>
        <v>273.22999999999996</v>
      </c>
      <c r="AB11" s="75">
        <f>-STOA!O11</f>
        <v>0</v>
      </c>
      <c r="AC11">
        <f t="shared" si="0"/>
        <v>11.332836872729111</v>
      </c>
      <c r="AD11">
        <f t="shared" si="1"/>
        <v>1216.0404636481608</v>
      </c>
      <c r="AE11">
        <f>'IDT-1'!C11</f>
        <v>0</v>
      </c>
      <c r="AF11" s="24"/>
      <c r="AG11">
        <f t="shared" si="2"/>
        <v>1216.0404636481608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5.5525400000000005</v>
      </c>
      <c r="E12">
        <f>GT_NG!Q12</f>
        <v>-9.0959999999999999E-2</v>
      </c>
      <c r="F12">
        <f>GT_Spot!Q12</f>
        <v>0</v>
      </c>
      <c r="G12">
        <f>PPCL_NG!Q12</f>
        <v>42.75</v>
      </c>
      <c r="H12">
        <f>PPCL_Spot!Q12</f>
        <v>0</v>
      </c>
      <c r="I12">
        <f>Bawana_NG!Q12</f>
        <v>44.997901608766611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650.12710131982101</v>
      </c>
      <c r="P12" s="36">
        <v>67.83</v>
      </c>
      <c r="Q12" s="36">
        <v>18.697459239130435</v>
      </c>
      <c r="R12" s="38">
        <v>0</v>
      </c>
      <c r="S12" s="38">
        <v>0</v>
      </c>
      <c r="T12" s="37">
        <f>SUMPRODUCT(LTA!J12:AN12,LTA!J$101:AN$101,LTA!J$104:AN$104)</f>
        <v>21.65</v>
      </c>
      <c r="U12" s="37">
        <f>SUMPRODUCT(LTA!J12:AN12,LTA!J$102:AN$102,LTA!J$104:AN$104)</f>
        <v>110.56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-23.14</v>
      </c>
      <c r="AA12" s="75">
        <f>STOA!I12</f>
        <v>273.22999999999996</v>
      </c>
      <c r="AB12" s="75">
        <f>-STOA!O12</f>
        <v>0</v>
      </c>
      <c r="AC12">
        <f t="shared" si="0"/>
        <v>11.077723444418938</v>
      </c>
      <c r="AD12">
        <f t="shared" si="1"/>
        <v>1201.086318723299</v>
      </c>
      <c r="AE12">
        <f>'IDT-1'!C12</f>
        <v>0</v>
      </c>
      <c r="AF12" s="24"/>
      <c r="AG12">
        <f t="shared" si="2"/>
        <v>1201.086318723299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5.5525400000000005</v>
      </c>
      <c r="E13">
        <f>GT_NG!Q13</f>
        <v>-9.0959999999999999E-2</v>
      </c>
      <c r="F13">
        <f>GT_Spot!Q13</f>
        <v>0</v>
      </c>
      <c r="G13">
        <f>PPCL_NG!Q13</f>
        <v>42.75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629.98951172063641</v>
      </c>
      <c r="P13" s="36">
        <v>67.83</v>
      </c>
      <c r="Q13" s="36">
        <v>16.387773097826088</v>
      </c>
      <c r="R13" s="38">
        <v>0</v>
      </c>
      <c r="S13" s="38">
        <v>0</v>
      </c>
      <c r="T13" s="37">
        <f>SUMPRODUCT(LTA!J13:AN13,LTA!J$101:AN$101,LTA!J$104:AN$104)</f>
        <v>21.44</v>
      </c>
      <c r="U13" s="37">
        <f>SUMPRODUCT(LTA!J13:AN13,LTA!J$102:AN$102,LTA!J$104:AN$104)</f>
        <v>110.56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273.22999999999996</v>
      </c>
      <c r="AB13" s="75">
        <f>-STOA!O13</f>
        <v>0</v>
      </c>
      <c r="AC13">
        <f t="shared" si="0"/>
        <v>10.69395001288189</v>
      </c>
      <c r="AD13">
        <f t="shared" si="1"/>
        <v>1204.3449148055806</v>
      </c>
      <c r="AE13">
        <f>'IDT-1'!C13</f>
        <v>0</v>
      </c>
      <c r="AF13" s="24"/>
      <c r="AG13">
        <f t="shared" si="2"/>
        <v>1204.3449148055806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5.5525400000000005</v>
      </c>
      <c r="E14">
        <f>GT_NG!Q14</f>
        <v>-9.0959999999999999E-2</v>
      </c>
      <c r="F14">
        <f>GT_Spot!Q14</f>
        <v>0</v>
      </c>
      <c r="G14">
        <f>PPCL_NG!Q14</f>
        <v>42.75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604.7706176367401</v>
      </c>
      <c r="P14" s="36">
        <v>67.83</v>
      </c>
      <c r="Q14" s="36">
        <v>16.387773097826088</v>
      </c>
      <c r="R14" s="38">
        <v>0</v>
      </c>
      <c r="S14" s="38">
        <v>0</v>
      </c>
      <c r="T14" s="37">
        <f>SUMPRODUCT(LTA!J14:AN14,LTA!J$101:AN$101,LTA!J$104:AN$104)</f>
        <v>21.05</v>
      </c>
      <c r="U14" s="37">
        <f>SUMPRODUCT(LTA!J14:AN14,LTA!J$102:AN$102,LTA!J$104:AN$104)</f>
        <v>110.55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273.22999999999996</v>
      </c>
      <c r="AB14" s="75">
        <f>-STOA!O14</f>
        <v>0</v>
      </c>
      <c r="AC14">
        <f t="shared" si="0"/>
        <v>10.4685037449436</v>
      </c>
      <c r="AD14">
        <f t="shared" si="1"/>
        <v>1178.9514669896225</v>
      </c>
      <c r="AE14">
        <f>'IDT-1'!C14</f>
        <v>0</v>
      </c>
      <c r="AF14" s="24"/>
      <c r="AG14">
        <f t="shared" si="2"/>
        <v>1178.9514669896225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5.5525400000000005</v>
      </c>
      <c r="E15">
        <f>GT_NG!Q15</f>
        <v>-9.0959999999999999E-2</v>
      </c>
      <c r="F15">
        <f>GT_Spot!Q15</f>
        <v>0</v>
      </c>
      <c r="G15">
        <f>PPCL_NG!Q15</f>
        <v>42.75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619.95908118227862</v>
      </c>
      <c r="P15" s="36">
        <v>67.83</v>
      </c>
      <c r="Q15" s="36">
        <v>16.387773097826088</v>
      </c>
      <c r="R15" s="38">
        <v>0</v>
      </c>
      <c r="S15" s="38">
        <v>0</v>
      </c>
      <c r="T15" s="37">
        <f>SUMPRODUCT(LTA!J15:AN15,LTA!J$101:AN$101,LTA!J$104:AN$104)</f>
        <v>21.02</v>
      </c>
      <c r="U15" s="37">
        <f>SUMPRODUCT(LTA!J15:AN15,LTA!J$102:AN$102,LTA!J$104:AN$104)</f>
        <v>110.54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237.01999999999998</v>
      </c>
      <c r="AB15" s="75">
        <f>-STOA!O15</f>
        <v>0</v>
      </c>
      <c r="AC15">
        <f t="shared" si="0"/>
        <v>10.292294510744091</v>
      </c>
      <c r="AD15">
        <f t="shared" si="1"/>
        <v>1159.1038996102413</v>
      </c>
      <c r="AE15">
        <f>'IDT-1'!C15</f>
        <v>0</v>
      </c>
      <c r="AF15" s="24"/>
      <c r="AG15">
        <f t="shared" si="2"/>
        <v>1159.1038996102413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5.5525400000000005</v>
      </c>
      <c r="E16">
        <f>GT_NG!Q16</f>
        <v>-9.0959999999999999E-2</v>
      </c>
      <c r="F16">
        <f>GT_Spot!Q16</f>
        <v>0</v>
      </c>
      <c r="G16">
        <f>PPCL_NG!Q16</f>
        <v>42.75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596.92755530828424</v>
      </c>
      <c r="P16" s="36">
        <v>67.83</v>
      </c>
      <c r="Q16" s="36">
        <v>16.387773097826088</v>
      </c>
      <c r="R16" s="38">
        <v>0</v>
      </c>
      <c r="S16" s="38">
        <v>0</v>
      </c>
      <c r="T16" s="37">
        <f>SUMPRODUCT(LTA!J16:AN16,LTA!J$101:AN$101,LTA!J$104:AN$104)</f>
        <v>20.75</v>
      </c>
      <c r="U16" s="37">
        <f>SUMPRODUCT(LTA!J16:AN16,LTA!J$102:AN$102,LTA!J$104:AN$104)</f>
        <v>110.53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237.01999999999998</v>
      </c>
      <c r="AB16" s="75">
        <f>-STOA!O16</f>
        <v>0</v>
      </c>
      <c r="AC16">
        <f t="shared" si="0"/>
        <v>10.087153083052939</v>
      </c>
      <c r="AD16">
        <f t="shared" si="1"/>
        <v>1135.997515163938</v>
      </c>
      <c r="AE16">
        <f>'IDT-1'!C16</f>
        <v>0</v>
      </c>
      <c r="AF16" s="24"/>
      <c r="AG16">
        <f t="shared" si="2"/>
        <v>1135.997515163938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5.5525400000000005</v>
      </c>
      <c r="E17">
        <f>GT_NG!Q17</f>
        <v>-9.0959999999999999E-2</v>
      </c>
      <c r="F17">
        <f>GT_Spot!Q17</f>
        <v>0</v>
      </c>
      <c r="G17">
        <f>PPCL_NG!Q17</f>
        <v>42.75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596.92775715464393</v>
      </c>
      <c r="P17" s="36">
        <v>67.83</v>
      </c>
      <c r="Q17" s="36">
        <v>9.5985116279069764</v>
      </c>
      <c r="R17" s="38">
        <v>0</v>
      </c>
      <c r="S17" s="38">
        <v>0</v>
      </c>
      <c r="T17" s="37">
        <f>SUMPRODUCT(LTA!J17:AN17,LTA!J$101:AN$101,LTA!J$104:AN$104)</f>
        <v>25.14</v>
      </c>
      <c r="U17" s="37">
        <f>SUMPRODUCT(LTA!J17:AN17,LTA!J$102:AN$102,LTA!J$104:AN$104)</f>
        <v>110.57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237.01999999999998</v>
      </c>
      <c r="AB17" s="75">
        <f>-STOA!O17</f>
        <v>0</v>
      </c>
      <c r="AC17">
        <f t="shared" si="0"/>
        <v>10.06639335836562</v>
      </c>
      <c r="AD17">
        <f t="shared" si="1"/>
        <v>1133.659215265066</v>
      </c>
      <c r="AE17">
        <f>'IDT-1'!C17</f>
        <v>0</v>
      </c>
      <c r="AF17" s="24"/>
      <c r="AG17">
        <f t="shared" si="2"/>
        <v>1133.659215265066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5.5525400000000005</v>
      </c>
      <c r="E18">
        <f>GT_NG!Q18</f>
        <v>-9.0959999999999999E-2</v>
      </c>
      <c r="F18">
        <f>GT_Spot!Q18</f>
        <v>0</v>
      </c>
      <c r="G18">
        <f>PPCL_NG!Q18</f>
        <v>42.75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596.96871557566396</v>
      </c>
      <c r="P18" s="36">
        <v>67.83</v>
      </c>
      <c r="Q18" s="36">
        <v>9.5985116279069764</v>
      </c>
      <c r="R18" s="38">
        <v>0</v>
      </c>
      <c r="S18" s="38">
        <v>0</v>
      </c>
      <c r="T18" s="37">
        <f>SUMPRODUCT(LTA!J18:AN18,LTA!J$101:AN$101,LTA!J$104:AN$104)</f>
        <v>24.81</v>
      </c>
      <c r="U18" s="37">
        <f>SUMPRODUCT(LTA!J18:AN18,LTA!J$102:AN$102,LTA!J$104:AN$104)</f>
        <v>110.55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</v>
      </c>
      <c r="AA18" s="75">
        <f>STOA!I18</f>
        <v>237.01999999999998</v>
      </c>
      <c r="AB18" s="75">
        <f>-STOA!O18</f>
        <v>0</v>
      </c>
      <c r="AC18">
        <f t="shared" si="0"/>
        <v>10.072551919992788</v>
      </c>
      <c r="AD18">
        <f t="shared" si="1"/>
        <v>1132.3440151244588</v>
      </c>
      <c r="AE18">
        <f>'IDT-1'!C18</f>
        <v>0</v>
      </c>
      <c r="AF18" s="24"/>
      <c r="AG18">
        <f t="shared" si="2"/>
        <v>1132.3440151244588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5.5525400000000005</v>
      </c>
      <c r="E19">
        <f>GT_NG!Q19</f>
        <v>-9.0959999999999999E-2</v>
      </c>
      <c r="F19">
        <f>GT_Spot!Q19</f>
        <v>0</v>
      </c>
      <c r="G19">
        <f>PPCL_NG!Q19</f>
        <v>42.75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595.42230207373916</v>
      </c>
      <c r="P19" s="36">
        <v>67.83</v>
      </c>
      <c r="Q19" s="36">
        <v>9.5985116279069764</v>
      </c>
      <c r="R19" s="38">
        <v>0</v>
      </c>
      <c r="S19" s="38">
        <v>0</v>
      </c>
      <c r="T19" s="37">
        <f>SUMPRODUCT(LTA!J19:AN19,LTA!J$101:AN$101,LTA!J$104:AN$104)</f>
        <v>24.68</v>
      </c>
      <c r="U19" s="37">
        <f>SUMPRODUCT(LTA!J19:AN19,LTA!J$102:AN$102,LTA!J$104:AN$104)</f>
        <v>110.38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-16</v>
      </c>
      <c r="AA19" s="75">
        <f>STOA!I19</f>
        <v>237.01999999999998</v>
      </c>
      <c r="AB19" s="75">
        <f>-STOA!O19</f>
        <v>0</v>
      </c>
      <c r="AC19">
        <f t="shared" si="0"/>
        <v>10.189475394008781</v>
      </c>
      <c r="AD19">
        <f t="shared" si="1"/>
        <v>1115.3806781485182</v>
      </c>
      <c r="AE19">
        <f>'IDT-1'!C19</f>
        <v>0</v>
      </c>
      <c r="AF19" s="24"/>
      <c r="AG19">
        <f t="shared" si="2"/>
        <v>1115.3806781485182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5.5525400000000005</v>
      </c>
      <c r="E20">
        <f>GT_NG!Q20</f>
        <v>-9.0959999999999999E-2</v>
      </c>
      <c r="F20">
        <f>GT_Spot!Q20</f>
        <v>0</v>
      </c>
      <c r="G20">
        <f>PPCL_NG!Q20</f>
        <v>42.75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595.42209682393207</v>
      </c>
      <c r="P20" s="36">
        <v>67.83</v>
      </c>
      <c r="Q20" s="36">
        <v>9.5985116279069764</v>
      </c>
      <c r="R20" s="38">
        <v>0</v>
      </c>
      <c r="S20" s="38">
        <v>0</v>
      </c>
      <c r="T20" s="37">
        <f>SUMPRODUCT(LTA!J20:AN20,LTA!J$101:AN$101,LTA!J$104:AN$104)</f>
        <v>24.59</v>
      </c>
      <c r="U20" s="37">
        <f>SUMPRODUCT(LTA!J20:AN20,LTA!J$102:AN$102,LTA!J$104:AN$104)</f>
        <v>110.28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-41</v>
      </c>
      <c r="AA20" s="75">
        <f>STOA!I20</f>
        <v>237.01999999999998</v>
      </c>
      <c r="AB20" s="75">
        <f>-STOA!O20</f>
        <v>0</v>
      </c>
      <c r="AC20">
        <f t="shared" si="0"/>
        <v>10.409754775865361</v>
      </c>
      <c r="AD20">
        <f t="shared" si="1"/>
        <v>1089.9701935168544</v>
      </c>
      <c r="AE20">
        <f>'IDT-1'!C20</f>
        <v>0</v>
      </c>
      <c r="AF20" s="24"/>
      <c r="AG20">
        <f t="shared" si="2"/>
        <v>1089.9701935168544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5.5525400000000005</v>
      </c>
      <c r="E21">
        <f>GT_NG!Q21</f>
        <v>-9.0959999999999999E-2</v>
      </c>
      <c r="F21">
        <f>GT_Spot!Q21</f>
        <v>0</v>
      </c>
      <c r="G21">
        <f>PPCL_NG!Q21</f>
        <v>42.75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667.35746853304238</v>
      </c>
      <c r="P21" s="36">
        <v>67.83</v>
      </c>
      <c r="Q21" s="36">
        <v>18.697459239130435</v>
      </c>
      <c r="R21" s="38">
        <v>0</v>
      </c>
      <c r="S21" s="38">
        <v>0</v>
      </c>
      <c r="T21" s="37">
        <f>SUMPRODUCT(LTA!J21:AN21,LTA!J$101:AN$101,LTA!J$104:AN$104)</f>
        <v>24.5</v>
      </c>
      <c r="U21" s="37">
        <f>SUMPRODUCT(LTA!J21:AN21,LTA!J$102:AN$102,LTA!J$104:AN$104)</f>
        <v>110.14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-150</v>
      </c>
      <c r="AA21" s="75">
        <f>STOA!I21</f>
        <v>237.01999999999998</v>
      </c>
      <c r="AB21" s="75">
        <f>-STOA!O21</f>
        <v>0</v>
      </c>
      <c r="AC21">
        <f t="shared" si="0"/>
        <v>12.215268685803592</v>
      </c>
      <c r="AD21">
        <f t="shared" si="1"/>
        <v>1074.3689989272502</v>
      </c>
      <c r="AE21">
        <f>'IDT-1'!C21</f>
        <v>0</v>
      </c>
      <c r="AF21" s="24"/>
      <c r="AG21">
        <f t="shared" si="2"/>
        <v>1074.3689989272502</v>
      </c>
      <c r="AI21" s="34">
        <f>PXIL!I21</f>
        <v>0</v>
      </c>
      <c r="AJ21" s="34">
        <f>PXIL!O21</f>
        <v>0</v>
      </c>
      <c r="AK21" s="34">
        <f>RTM_IEX!I21</f>
        <v>14.4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5.5525400000000005</v>
      </c>
      <c r="E22">
        <f>GT_NG!Q22</f>
        <v>-9.0959999999999999E-2</v>
      </c>
      <c r="F22">
        <f>GT_Spot!Q22</f>
        <v>0</v>
      </c>
      <c r="G22">
        <f>PPCL_NG!Q22</f>
        <v>42.75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676.04480050429549</v>
      </c>
      <c r="P22" s="36">
        <v>67.83</v>
      </c>
      <c r="Q22" s="36">
        <v>18.697459239130435</v>
      </c>
      <c r="R22" s="38">
        <v>0</v>
      </c>
      <c r="S22" s="38">
        <v>0</v>
      </c>
      <c r="T22" s="37">
        <f>SUMPRODUCT(LTA!J22:AN22,LTA!J$101:AN$101,LTA!J$104:AN$104)</f>
        <v>24.41</v>
      </c>
      <c r="U22" s="37">
        <f>SUMPRODUCT(LTA!J22:AN22,LTA!J$102:AN$102,LTA!J$104:AN$104)</f>
        <v>110.01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-160</v>
      </c>
      <c r="AA22" s="75">
        <f>STOA!I22</f>
        <v>237.01999999999998</v>
      </c>
      <c r="AB22" s="75">
        <f>-STOA!O22</f>
        <v>0</v>
      </c>
      <c r="AC22">
        <f t="shared" si="0"/>
        <v>12.336322482372569</v>
      </c>
      <c r="AD22">
        <f t="shared" si="1"/>
        <v>1067.9152771019337</v>
      </c>
      <c r="AE22">
        <f>'IDT-1'!C22</f>
        <v>0</v>
      </c>
      <c r="AF22" s="24"/>
      <c r="AG22">
        <f t="shared" si="2"/>
        <v>1067.9152771019337</v>
      </c>
      <c r="AI22" s="34">
        <f>PXIL!I22</f>
        <v>0</v>
      </c>
      <c r="AJ22" s="34">
        <f>PXIL!O22</f>
        <v>0</v>
      </c>
      <c r="AK22" s="34">
        <f>RTM_IEX!I22</f>
        <v>9.6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5.5525400000000005</v>
      </c>
      <c r="E23">
        <f>GT_NG!Q23</f>
        <v>-9.0959999999999999E-2</v>
      </c>
      <c r="F23">
        <f>GT_Spot!Q23</f>
        <v>0</v>
      </c>
      <c r="G23">
        <f>PPCL_NG!Q23</f>
        <v>42.75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685.14671781588561</v>
      </c>
      <c r="P23" s="36">
        <v>67.83</v>
      </c>
      <c r="Q23" s="36">
        <v>18.697459239130435</v>
      </c>
      <c r="R23" s="38">
        <v>0</v>
      </c>
      <c r="S23" s="38">
        <v>0</v>
      </c>
      <c r="T23" s="37">
        <f>SUMPRODUCT(LTA!J23:AN23,LTA!J$101:AN$101,LTA!J$104:AN$104)</f>
        <v>17.68</v>
      </c>
      <c r="U23" s="37">
        <f>SUMPRODUCT(LTA!J23:AN23,LTA!J$102:AN$102,LTA!J$104:AN$104)</f>
        <v>109.89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-155</v>
      </c>
      <c r="AA23" s="75">
        <f>STOA!I23</f>
        <v>237.01999999999998</v>
      </c>
      <c r="AB23" s="75">
        <f>-STOA!O23</f>
        <v>0</v>
      </c>
      <c r="AC23">
        <f t="shared" si="0"/>
        <v>12.227268717103584</v>
      </c>
      <c r="AD23">
        <f t="shared" si="1"/>
        <v>1065.6762481787932</v>
      </c>
      <c r="AE23">
        <f>'IDT-1'!C23</f>
        <v>0</v>
      </c>
      <c r="AF23" s="24"/>
      <c r="AG23">
        <f t="shared" si="2"/>
        <v>1065.6762481787932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5.5525400000000005</v>
      </c>
      <c r="E24">
        <f>GT_NG!Q24</f>
        <v>-9.0959999999999999E-2</v>
      </c>
      <c r="F24">
        <f>GT_Spot!Q24</f>
        <v>0</v>
      </c>
      <c r="G24">
        <f>PPCL_NG!Q24</f>
        <v>42.75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685.95824464218276</v>
      </c>
      <c r="P24" s="36">
        <v>67.83</v>
      </c>
      <c r="Q24" s="36">
        <v>18.697459239130435</v>
      </c>
      <c r="R24" s="38">
        <v>0</v>
      </c>
      <c r="S24" s="38">
        <v>0</v>
      </c>
      <c r="T24" s="37">
        <f>SUMPRODUCT(LTA!J24:AN24,LTA!J$101:AN$101,LTA!J$104:AN$104)</f>
        <v>17.84</v>
      </c>
      <c r="U24" s="37">
        <f>SUMPRODUCT(LTA!J24:AN24,LTA!J$102:AN$102,LTA!J$104:AN$104)</f>
        <v>109.78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-170</v>
      </c>
      <c r="AA24" s="75">
        <f>STOA!I24</f>
        <v>237.01999999999998</v>
      </c>
      <c r="AB24" s="75">
        <f>-STOA!O24</f>
        <v>0</v>
      </c>
      <c r="AC24">
        <f t="shared" si="0"/>
        <v>12.36802206600793</v>
      </c>
      <c r="AD24">
        <f t="shared" si="1"/>
        <v>1051.3970216561861</v>
      </c>
      <c r="AE24">
        <f>'IDT-1'!C24</f>
        <v>0</v>
      </c>
      <c r="AF24" s="24"/>
      <c r="AG24">
        <f t="shared" si="2"/>
        <v>1051.3970216561861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5.5525400000000005</v>
      </c>
      <c r="E25">
        <f>GT_NG!Q25</f>
        <v>-9.0959999999999999E-2</v>
      </c>
      <c r="F25">
        <f>GT_Spot!Q25</f>
        <v>0</v>
      </c>
      <c r="G25">
        <f>PPCL_NG!Q25</f>
        <v>42.75</v>
      </c>
      <c r="H25">
        <f>PPCL_Spot!Q25</f>
        <v>0</v>
      </c>
      <c r="I25">
        <f>Bawana_NG!Q25</f>
        <v>45.707914784909448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747.51215019836411</v>
      </c>
      <c r="P25" s="36">
        <v>67.83</v>
      </c>
      <c r="Q25" s="36">
        <v>18.697459239130435</v>
      </c>
      <c r="R25" s="38">
        <v>0</v>
      </c>
      <c r="S25" s="38">
        <v>0</v>
      </c>
      <c r="T25" s="37">
        <f>SUMPRODUCT(LTA!J25:AN25,LTA!J$101:AN$101,LTA!J$104:AN$104)</f>
        <v>18.010000000000002</v>
      </c>
      <c r="U25" s="37">
        <f>SUMPRODUCT(LTA!J25:AN25,LTA!J$102:AN$102,LTA!J$104:AN$104)</f>
        <v>109.64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-175</v>
      </c>
      <c r="AA25" s="75">
        <f>STOA!I25</f>
        <v>237.01999999999998</v>
      </c>
      <c r="AB25" s="75">
        <f>-STOA!O25</f>
        <v>0</v>
      </c>
      <c r="AC25">
        <f t="shared" si="0"/>
        <v>13.418713449741499</v>
      </c>
      <c r="AD25">
        <f t="shared" si="1"/>
        <v>1049.2103907726625</v>
      </c>
      <c r="AE25">
        <f>'IDT-1'!C25</f>
        <v>0</v>
      </c>
      <c r="AF25" s="24"/>
      <c r="AG25">
        <f t="shared" si="2"/>
        <v>1049.2103907726625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-55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5.5525400000000005</v>
      </c>
      <c r="E26">
        <f>GT_NG!Q26</f>
        <v>-9.0959999999999999E-2</v>
      </c>
      <c r="F26">
        <f>GT_Spot!Q26</f>
        <v>0</v>
      </c>
      <c r="G26">
        <f>PPCL_NG!Q26</f>
        <v>42.75</v>
      </c>
      <c r="H26">
        <f>PPCL_Spot!Q26</f>
        <v>0</v>
      </c>
      <c r="I26">
        <f>Bawana_NG!Q26</f>
        <v>45.707914784909448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753.72314490811311</v>
      </c>
      <c r="P26" s="36">
        <v>67.83</v>
      </c>
      <c r="Q26" s="36">
        <v>18.697459239130435</v>
      </c>
      <c r="R26" s="38">
        <v>0</v>
      </c>
      <c r="S26" s="38">
        <v>0</v>
      </c>
      <c r="T26" s="37">
        <f>SUMPRODUCT(LTA!J26:AN26,LTA!J$101:AN$101,LTA!J$104:AN$104)</f>
        <v>18.04</v>
      </c>
      <c r="U26" s="37">
        <f>SUMPRODUCT(LTA!J26:AN26,LTA!J$102:AN$102,LTA!J$104:AN$104)</f>
        <v>109.57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-185</v>
      </c>
      <c r="AA26" s="75">
        <f>STOA!I26</f>
        <v>237.01999999999998</v>
      </c>
      <c r="AB26" s="75">
        <f>-STOA!O26</f>
        <v>0</v>
      </c>
      <c r="AC26">
        <f t="shared" si="0"/>
        <v>13.632824498586805</v>
      </c>
      <c r="AD26">
        <f t="shared" si="1"/>
        <v>1037.1672744335663</v>
      </c>
      <c r="AE26">
        <f>'IDT-1'!C26</f>
        <v>0</v>
      </c>
      <c r="AF26" s="24"/>
      <c r="AG26">
        <f t="shared" si="2"/>
        <v>1037.1672744335663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-63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5.5525400000000005</v>
      </c>
      <c r="E27">
        <f>GT_NG!Q27</f>
        <v>-9.0959999999999999E-2</v>
      </c>
      <c r="F27">
        <f>GT_Spot!Q27</f>
        <v>0</v>
      </c>
      <c r="G27">
        <f>PPCL_NG!Q27</f>
        <v>42.75</v>
      </c>
      <c r="H27">
        <f>PPCL_Spot!Q27</f>
        <v>0</v>
      </c>
      <c r="I27">
        <f>Bawana_NG!Q27</f>
        <v>54.997549565604814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747.09745639007394</v>
      </c>
      <c r="P27" s="36">
        <v>67.83</v>
      </c>
      <c r="Q27" s="36">
        <v>18.697459239130435</v>
      </c>
      <c r="R27" s="38">
        <v>3.6573439767779394</v>
      </c>
      <c r="S27" s="38">
        <v>0</v>
      </c>
      <c r="T27" s="37">
        <f>SUMPRODUCT(LTA!J27:AN27,LTA!J$101:AN$101,LTA!J$104:AN$104)</f>
        <v>17.850000000000001</v>
      </c>
      <c r="U27" s="37">
        <f>SUMPRODUCT(LTA!J27:AN27,LTA!J$102:AN$102,LTA!J$104:AN$104)</f>
        <v>109.48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-125</v>
      </c>
      <c r="AA27" s="75">
        <f>STOA!I27</f>
        <v>186.64</v>
      </c>
      <c r="AB27" s="75">
        <f>-STOA!O27</f>
        <v>0</v>
      </c>
      <c r="AC27">
        <f t="shared" si="0"/>
        <v>12.780981221539669</v>
      </c>
      <c r="AD27">
        <f t="shared" si="1"/>
        <v>1045.6804079500475</v>
      </c>
      <c r="AE27">
        <f>'IDT-1'!C27</f>
        <v>-8.0440000000000005</v>
      </c>
      <c r="AF27" s="24"/>
      <c r="AG27">
        <f t="shared" si="2"/>
        <v>1037.6364079500474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-71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5.5525400000000005</v>
      </c>
      <c r="E28">
        <f>GT_NG!Q28</f>
        <v>-9.0959999999999999E-2</v>
      </c>
      <c r="F28">
        <f>GT_Spot!Q28</f>
        <v>0</v>
      </c>
      <c r="G28">
        <f>PPCL_NG!Q28</f>
        <v>42.75</v>
      </c>
      <c r="H28">
        <f>PPCL_Spot!Q28</f>
        <v>0</v>
      </c>
      <c r="I28">
        <f>Bawana_NG!Q28</f>
        <v>54.997549565604814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750.30065902607396</v>
      </c>
      <c r="P28" s="36">
        <v>67.83</v>
      </c>
      <c r="Q28" s="36">
        <v>18.697459239130435</v>
      </c>
      <c r="R28" s="38">
        <v>6.5073439412484699</v>
      </c>
      <c r="S28" s="38">
        <v>0</v>
      </c>
      <c r="T28" s="37">
        <f>SUMPRODUCT(LTA!J28:AN28,LTA!J$101:AN$101,LTA!J$104:AN$104)</f>
        <v>19.809999999999999</v>
      </c>
      <c r="U28" s="37">
        <f>SUMPRODUCT(LTA!J28:AN28,LTA!J$102:AN$102,LTA!J$104:AN$104)</f>
        <v>109.33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-150</v>
      </c>
      <c r="AA28" s="75">
        <f>STOA!I28</f>
        <v>186.64</v>
      </c>
      <c r="AB28" s="75">
        <f>-STOA!O28</f>
        <v>0</v>
      </c>
      <c r="AC28">
        <f t="shared" si="0"/>
        <v>12.859055531946007</v>
      </c>
      <c r="AD28">
        <f t="shared" si="1"/>
        <v>1052.4655362401118</v>
      </c>
      <c r="AE28">
        <f>'IDT-1'!C28</f>
        <v>0</v>
      </c>
      <c r="AF28" s="24"/>
      <c r="AG28">
        <f t="shared" si="2"/>
        <v>1052.4655362401118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-47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5.5525400000000005</v>
      </c>
      <c r="E29">
        <f>GT_NG!Q29</f>
        <v>-9.0959999999999999E-2</v>
      </c>
      <c r="F29">
        <f>GT_Spot!Q29</f>
        <v>0</v>
      </c>
      <c r="G29">
        <f>PPCL_NG!Q29</f>
        <v>42.75</v>
      </c>
      <c r="H29">
        <f>PPCL_Spot!Q29</f>
        <v>0</v>
      </c>
      <c r="I29">
        <f>Bawana_NG!Q29</f>
        <v>54.997549565604814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750.00780495480649</v>
      </c>
      <c r="P29" s="36">
        <v>67.83</v>
      </c>
      <c r="Q29" s="36">
        <v>18.697459239130435</v>
      </c>
      <c r="R29" s="38">
        <v>10.189999999999998</v>
      </c>
      <c r="S29" s="38">
        <v>0</v>
      </c>
      <c r="T29" s="37">
        <f>SUMPRODUCT(LTA!J29:AN29,LTA!J$101:AN$101,LTA!J$104:AN$104)</f>
        <v>22.81</v>
      </c>
      <c r="U29" s="37">
        <f>SUMPRODUCT(LTA!J29:AN29,LTA!J$102:AN$102,LTA!J$104:AN$104)</f>
        <v>111.78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-155</v>
      </c>
      <c r="AA29" s="75">
        <f>STOA!I29</f>
        <v>186.64</v>
      </c>
      <c r="AB29" s="75">
        <f>-STOA!O29</f>
        <v>0</v>
      </c>
      <c r="AC29">
        <f t="shared" si="0"/>
        <v>12.901333279347083</v>
      </c>
      <c r="AD29">
        <f t="shared" si="1"/>
        <v>1065.2630604801948</v>
      </c>
      <c r="AE29">
        <f>'IDT-1'!C29</f>
        <v>0</v>
      </c>
      <c r="AF29" s="24"/>
      <c r="AG29">
        <f t="shared" si="2"/>
        <v>1065.2630604801948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-38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5.5525400000000005</v>
      </c>
      <c r="E30">
        <f>GT_NG!Q30</f>
        <v>-9.0959999999999999E-2</v>
      </c>
      <c r="F30">
        <f>GT_Spot!Q30</f>
        <v>0</v>
      </c>
      <c r="G30">
        <f>PPCL_NG!Q30</f>
        <v>42.75</v>
      </c>
      <c r="H30">
        <f>PPCL_Spot!Q30</f>
        <v>0</v>
      </c>
      <c r="I30">
        <f>Bawana_NG!Q30</f>
        <v>54.997549565604814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750.00780495480649</v>
      </c>
      <c r="P30" s="36">
        <v>67.83</v>
      </c>
      <c r="Q30" s="36">
        <v>18.697459239130435</v>
      </c>
      <c r="R30" s="38">
        <v>21.34</v>
      </c>
      <c r="S30" s="38">
        <v>0</v>
      </c>
      <c r="T30" s="37">
        <f>SUMPRODUCT(LTA!J30:AN30,LTA!J$101:AN$101,LTA!J$104:AN$104)</f>
        <v>27.799999999999997</v>
      </c>
      <c r="U30" s="37">
        <f>SUMPRODUCT(LTA!J30:AN30,LTA!J$102:AN$102,LTA!J$104:AN$104)</f>
        <v>111.65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-165</v>
      </c>
      <c r="AA30" s="75">
        <f>STOA!I30</f>
        <v>186.64</v>
      </c>
      <c r="AB30" s="75">
        <f>-STOA!O30</f>
        <v>0</v>
      </c>
      <c r="AC30">
        <f t="shared" si="0"/>
        <v>13.18427131970221</v>
      </c>
      <c r="AD30">
        <f t="shared" si="1"/>
        <v>1064.9901224398398</v>
      </c>
      <c r="AE30">
        <f>'IDT-1'!C30</f>
        <v>0</v>
      </c>
      <c r="AF30" s="24"/>
      <c r="AG30">
        <f t="shared" si="2"/>
        <v>1064.9901224398398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-44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5.5525400000000005</v>
      </c>
      <c r="E31">
        <f>GT_NG!Q31</f>
        <v>-9.0959999999999999E-2</v>
      </c>
      <c r="F31">
        <f>GT_Spot!Q31</f>
        <v>0</v>
      </c>
      <c r="G31">
        <f>PPCL_NG!Q31</f>
        <v>42.75</v>
      </c>
      <c r="H31">
        <f>PPCL_Spot!Q31</f>
        <v>0</v>
      </c>
      <c r="I31">
        <f>Bawana_NG!Q31</f>
        <v>54.997549565604814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705.77985062376786</v>
      </c>
      <c r="P31" s="36">
        <v>67.83</v>
      </c>
      <c r="Q31" s="36">
        <v>18.697459239130435</v>
      </c>
      <c r="R31" s="38">
        <v>23.749999999999996</v>
      </c>
      <c r="S31" s="38">
        <v>0</v>
      </c>
      <c r="T31" s="37">
        <f>SUMPRODUCT(LTA!J31:AN31,LTA!J$101:AN$101,LTA!J$104:AN$104)</f>
        <v>36.700000000000003</v>
      </c>
      <c r="U31" s="37">
        <f>SUMPRODUCT(LTA!J31:AN31,LTA!J$102:AN$102,LTA!J$104:AN$104)</f>
        <v>111.63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-195</v>
      </c>
      <c r="AA31" s="75">
        <f>STOA!I31</f>
        <v>186.64</v>
      </c>
      <c r="AB31" s="75">
        <f>-STOA!O31</f>
        <v>0</v>
      </c>
      <c r="AC31">
        <f t="shared" si="0"/>
        <v>12.770123536278335</v>
      </c>
      <c r="AD31">
        <f t="shared" si="1"/>
        <v>1046.4663158922249</v>
      </c>
      <c r="AE31">
        <f>'IDT-1'!C31</f>
        <v>0</v>
      </c>
      <c r="AF31" s="24"/>
      <c r="AG31">
        <f t="shared" si="2"/>
        <v>1046.4663158922249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5.5525400000000005</v>
      </c>
      <c r="E32">
        <f>GT_NG!Q32</f>
        <v>-9.0959999999999999E-2</v>
      </c>
      <c r="F32">
        <f>GT_Spot!Q32</f>
        <v>0</v>
      </c>
      <c r="G32">
        <f>PPCL_NG!Q32</f>
        <v>42.75</v>
      </c>
      <c r="H32">
        <f>PPCL_Spot!Q32</f>
        <v>0</v>
      </c>
      <c r="I32">
        <f>Bawana_NG!Q32</f>
        <v>54.997549565604814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702.56914000176789</v>
      </c>
      <c r="P32" s="36">
        <v>67.83</v>
      </c>
      <c r="Q32" s="36">
        <v>18.697459239130435</v>
      </c>
      <c r="R32" s="38">
        <v>23.749999999999996</v>
      </c>
      <c r="S32" s="38">
        <v>0</v>
      </c>
      <c r="T32" s="37">
        <f>SUMPRODUCT(LTA!J32:AN32,LTA!J$101:AN$101,LTA!J$104:AN$104)</f>
        <v>47.999999999999993</v>
      </c>
      <c r="U32" s="37">
        <f>SUMPRODUCT(LTA!J32:AN32,LTA!J$102:AN$102,LTA!J$104:AN$104)</f>
        <v>111.62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-205</v>
      </c>
      <c r="AA32" s="75">
        <f>STOA!I32</f>
        <v>186.64</v>
      </c>
      <c r="AB32" s="75">
        <f>-STOA!O32</f>
        <v>0</v>
      </c>
      <c r="AC32">
        <f t="shared" si="0"/>
        <v>12.930002558026686</v>
      </c>
      <c r="AD32">
        <f t="shared" si="1"/>
        <v>1044.3857262484764</v>
      </c>
      <c r="AE32">
        <f>'IDT-1'!C32</f>
        <v>0</v>
      </c>
      <c r="AF32" s="24"/>
      <c r="AG32">
        <f t="shared" si="2"/>
        <v>1044.3857262484764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5.5525400000000005</v>
      </c>
      <c r="E33">
        <f>GT_NG!Q33</f>
        <v>-9.0959999999999999E-2</v>
      </c>
      <c r="F33">
        <f>GT_Spot!Q33</f>
        <v>0</v>
      </c>
      <c r="G33">
        <f>PPCL_NG!Q33</f>
        <v>42.75</v>
      </c>
      <c r="H33">
        <f>PPCL_Spot!Q33</f>
        <v>0</v>
      </c>
      <c r="I33">
        <f>Bawana_NG!Q33</f>
        <v>45.707914784909448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716.15466051554949</v>
      </c>
      <c r="P33" s="36">
        <v>67.83</v>
      </c>
      <c r="Q33" s="36">
        <v>18.697459239130435</v>
      </c>
      <c r="R33" s="38">
        <v>24.3</v>
      </c>
      <c r="S33" s="38">
        <v>0</v>
      </c>
      <c r="T33" s="37">
        <f>SUMPRODUCT(LTA!J33:AN33,LTA!J$101:AN$101,LTA!J$104:AN$104)</f>
        <v>65.62</v>
      </c>
      <c r="U33" s="37">
        <f>SUMPRODUCT(LTA!J33:AN33,LTA!J$102:AN$102,LTA!J$104:AN$104)</f>
        <v>111.62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-220</v>
      </c>
      <c r="AA33" s="75">
        <f>STOA!I33</f>
        <v>186.64</v>
      </c>
      <c r="AB33" s="75">
        <f>-STOA!O33</f>
        <v>0</v>
      </c>
      <c r="AC33">
        <f t="shared" si="0"/>
        <v>13.260874265310777</v>
      </c>
      <c r="AD33">
        <f t="shared" si="1"/>
        <v>1051.5207402742788</v>
      </c>
      <c r="AE33">
        <f>'IDT-1'!C33</f>
        <v>0</v>
      </c>
      <c r="AF33" s="24"/>
      <c r="AG33">
        <f t="shared" si="2"/>
        <v>1051.5207402742788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5.5525400000000005</v>
      </c>
      <c r="E34">
        <f>GT_NG!Q34</f>
        <v>-9.0959999999999999E-2</v>
      </c>
      <c r="F34">
        <f>GT_Spot!Q34</f>
        <v>0</v>
      </c>
      <c r="G34">
        <f>PPCL_NG!Q34</f>
        <v>42.75</v>
      </c>
      <c r="H34">
        <f>PPCL_Spot!Q34</f>
        <v>0</v>
      </c>
      <c r="I34">
        <f>Bawana_NG!Q34</f>
        <v>45.707914784909448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716.5958275295834</v>
      </c>
      <c r="P34" s="36">
        <v>67.83</v>
      </c>
      <c r="Q34" s="36">
        <v>18.697459239130435</v>
      </c>
      <c r="R34" s="38">
        <v>24.3</v>
      </c>
      <c r="S34" s="38">
        <v>0</v>
      </c>
      <c r="T34" s="37">
        <f>SUMPRODUCT(LTA!J34:AN34,LTA!J$101:AN$101,LTA!J$104:AN$104)</f>
        <v>86.7</v>
      </c>
      <c r="U34" s="37">
        <f>SUMPRODUCT(LTA!J34:AN34,LTA!J$102:AN$102,LTA!J$104:AN$104)</f>
        <v>109.34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-240</v>
      </c>
      <c r="AA34" s="75">
        <f>STOA!I34</f>
        <v>186.64</v>
      </c>
      <c r="AB34" s="75">
        <f>-STOA!O34</f>
        <v>0</v>
      </c>
      <c r="AC34">
        <f t="shared" si="0"/>
        <v>13.607759085478179</v>
      </c>
      <c r="AD34">
        <f t="shared" si="1"/>
        <v>1050.415022468145</v>
      </c>
      <c r="AE34">
        <f>'IDT-1'!C34</f>
        <v>0</v>
      </c>
      <c r="AF34" s="24"/>
      <c r="AG34">
        <f t="shared" si="2"/>
        <v>1050.415022468145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5.5525400000000005</v>
      </c>
      <c r="E35">
        <f>GT_NG!Q35</f>
        <v>-9.0959999999999999E-2</v>
      </c>
      <c r="F35">
        <f>GT_Spot!Q35</f>
        <v>0</v>
      </c>
      <c r="G35">
        <f>PPCL_NG!Q35</f>
        <v>42.75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617.44019136016959</v>
      </c>
      <c r="P35" s="36">
        <v>67.83</v>
      </c>
      <c r="Q35" s="36">
        <v>18.697459239130435</v>
      </c>
      <c r="R35" s="38">
        <v>26.3</v>
      </c>
      <c r="S35" s="38">
        <v>0</v>
      </c>
      <c r="T35" s="37">
        <f>SUMPRODUCT(LTA!J35:AN35,LTA!J$101:AN$101,LTA!J$104:AN$104)</f>
        <v>101.45</v>
      </c>
      <c r="U35" s="37">
        <f>SUMPRODUCT(LTA!J35:AN35,LTA!J$102:AN$102,LTA!J$104:AN$104)</f>
        <v>109.34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-146</v>
      </c>
      <c r="AA35" s="75">
        <f>STOA!I35</f>
        <v>186.64</v>
      </c>
      <c r="AB35" s="75">
        <f>-STOA!O35</f>
        <v>0</v>
      </c>
      <c r="AC35">
        <f t="shared" si="0"/>
        <v>12.071980136593526</v>
      </c>
      <c r="AD35">
        <f t="shared" si="1"/>
        <v>1066.2650103035871</v>
      </c>
      <c r="AE35">
        <f>'IDT-1'!C35</f>
        <v>0</v>
      </c>
      <c r="AF35" s="24"/>
      <c r="AG35">
        <f t="shared" si="2"/>
        <v>1066.2650103035871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5.5525400000000005</v>
      </c>
      <c r="E36">
        <f>GT_NG!Q36</f>
        <v>-9.0959999999999999E-2</v>
      </c>
      <c r="F36">
        <f>GT_Spot!Q36</f>
        <v>0</v>
      </c>
      <c r="G36">
        <f>PPCL_NG!Q36</f>
        <v>42.75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607.23325922764218</v>
      </c>
      <c r="P36" s="36">
        <v>67.83</v>
      </c>
      <c r="Q36" s="36">
        <v>18.697459239130435</v>
      </c>
      <c r="R36" s="38">
        <v>26.3</v>
      </c>
      <c r="S36" s="38">
        <v>0</v>
      </c>
      <c r="T36" s="37">
        <f>SUMPRODUCT(LTA!J36:AN36,LTA!J$101:AN$101,LTA!J$104:AN$104)</f>
        <v>119.81</v>
      </c>
      <c r="U36" s="37">
        <f>SUMPRODUCT(LTA!J36:AN36,LTA!J$102:AN$102,LTA!J$104:AN$104)</f>
        <v>109.33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-171</v>
      </c>
      <c r="AA36" s="75">
        <f>STOA!I36</f>
        <v>186.64</v>
      </c>
      <c r="AB36" s="75">
        <f>-STOA!O36</f>
        <v>0</v>
      </c>
      <c r="AC36">
        <f t="shared" si="0"/>
        <v>12.36559232188217</v>
      </c>
      <c r="AD36">
        <f t="shared" si="1"/>
        <v>1049.1144659857709</v>
      </c>
      <c r="AE36">
        <f>'IDT-1'!C36</f>
        <v>0</v>
      </c>
      <c r="AF36" s="24"/>
      <c r="AG36">
        <f t="shared" si="2"/>
        <v>1049.1144659857709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5.5525400000000005</v>
      </c>
      <c r="E37">
        <f>GT_NG!Q37</f>
        <v>-9.0959999999999999E-2</v>
      </c>
      <c r="F37">
        <f>GT_Spot!Q37</f>
        <v>0</v>
      </c>
      <c r="G37">
        <f>PPCL_NG!Q37</f>
        <v>42.75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606.83587254849272</v>
      </c>
      <c r="P37" s="36">
        <v>67.83</v>
      </c>
      <c r="Q37" s="36">
        <v>18.697459239130435</v>
      </c>
      <c r="R37" s="38">
        <v>26.3</v>
      </c>
      <c r="S37" s="38">
        <v>0</v>
      </c>
      <c r="T37" s="37">
        <f>SUMPRODUCT(LTA!J37:AN37,LTA!J$101:AN$101,LTA!J$104:AN$104)</f>
        <v>139.19</v>
      </c>
      <c r="U37" s="37">
        <f>SUMPRODUCT(LTA!J37:AN37,LTA!J$102:AN$102,LTA!J$104:AN$104)</f>
        <v>109.34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-201</v>
      </c>
      <c r="AA37" s="75">
        <f>STOA!I37</f>
        <v>186.64</v>
      </c>
      <c r="AB37" s="75">
        <f>-STOA!O37</f>
        <v>0</v>
      </c>
      <c r="AC37">
        <f t="shared" si="0"/>
        <v>12.79907114477151</v>
      </c>
      <c r="AD37">
        <f t="shared" si="1"/>
        <v>1037.6736004837321</v>
      </c>
      <c r="AE37">
        <f>'IDT-1'!C37</f>
        <v>0</v>
      </c>
      <c r="AF37" s="24"/>
      <c r="AG37">
        <f t="shared" si="2"/>
        <v>1037.6736004837321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5.5525400000000005</v>
      </c>
      <c r="E38">
        <f>GT_NG!Q38</f>
        <v>-9.0959999999999999E-2</v>
      </c>
      <c r="F38">
        <f>GT_Spot!Q38</f>
        <v>0</v>
      </c>
      <c r="G38">
        <f>PPCL_NG!Q38</f>
        <v>42.75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606.84422727470042</v>
      </c>
      <c r="P38" s="36">
        <v>67.83</v>
      </c>
      <c r="Q38" s="36">
        <v>18.697459239130435</v>
      </c>
      <c r="R38" s="38">
        <v>26.3</v>
      </c>
      <c r="S38" s="38">
        <v>0</v>
      </c>
      <c r="T38" s="37">
        <f>SUMPRODUCT(LTA!J38:AN38,LTA!J$101:AN$101,LTA!J$104:AN$104)</f>
        <v>157.04000000000002</v>
      </c>
      <c r="U38" s="37">
        <f>SUMPRODUCT(LTA!J38:AN38,LTA!J$102:AN$102,LTA!J$104:AN$104)</f>
        <v>109.38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-211</v>
      </c>
      <c r="AA38" s="75">
        <f>STOA!I38</f>
        <v>186.64</v>
      </c>
      <c r="AB38" s="75">
        <f>-STOA!O38</f>
        <v>0</v>
      </c>
      <c r="AC38">
        <f t="shared" si="0"/>
        <v>13.045357941584092</v>
      </c>
      <c r="AD38">
        <f t="shared" si="1"/>
        <v>1045.3256684131272</v>
      </c>
      <c r="AE38">
        <f>'IDT-1'!C38</f>
        <v>0</v>
      </c>
      <c r="AF38" s="24"/>
      <c r="AG38">
        <f t="shared" si="2"/>
        <v>1045.3256684131272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5.5525400000000005</v>
      </c>
      <c r="E39">
        <f>GT_NG!Q39</f>
        <v>-0.15917999999999999</v>
      </c>
      <c r="F39">
        <f>GT_Spot!Q39</f>
        <v>0</v>
      </c>
      <c r="G39">
        <f>PPCL_NG!Q39</f>
        <v>42.75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616.95240593795427</v>
      </c>
      <c r="P39" s="36">
        <v>67.83</v>
      </c>
      <c r="Q39" s="36">
        <v>18.697459239130435</v>
      </c>
      <c r="R39" s="38">
        <v>26.3</v>
      </c>
      <c r="S39" s="38">
        <v>0</v>
      </c>
      <c r="T39" s="37">
        <f>SUMPRODUCT(LTA!J39:AN39,LTA!J$101:AN$101,LTA!J$104:AN$104)</f>
        <v>177.05</v>
      </c>
      <c r="U39" s="37">
        <f>SUMPRODUCT(LTA!J39:AN39,LTA!J$102:AN$102,LTA!J$104:AN$104)</f>
        <v>109.56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-206</v>
      </c>
      <c r="AA39" s="75">
        <f>STOA!I39</f>
        <v>186.64</v>
      </c>
      <c r="AB39" s="75">
        <f>-STOA!O39</f>
        <v>0</v>
      </c>
      <c r="AC39">
        <f t="shared" si="0"/>
        <v>13.268196942069315</v>
      </c>
      <c r="AD39">
        <f t="shared" si="1"/>
        <v>1080.3327880758959</v>
      </c>
      <c r="AE39">
        <f>'IDT-1'!C39</f>
        <v>0</v>
      </c>
      <c r="AF39" s="24"/>
      <c r="AG39">
        <f t="shared" si="2"/>
        <v>1080.3327880758959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5.5525400000000005</v>
      </c>
      <c r="E40">
        <f>GT_NG!Q40</f>
        <v>-0.15917999999999999</v>
      </c>
      <c r="F40">
        <f>GT_Spot!Q40</f>
        <v>0</v>
      </c>
      <c r="G40">
        <f>PPCL_NG!Q40</f>
        <v>42.75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609.9249613767463</v>
      </c>
      <c r="P40" s="36">
        <v>67.83</v>
      </c>
      <c r="Q40" s="36">
        <v>18.697459239130435</v>
      </c>
      <c r="R40" s="38">
        <v>26.3</v>
      </c>
      <c r="S40" s="38">
        <v>0</v>
      </c>
      <c r="T40" s="37">
        <f>SUMPRODUCT(LTA!J40:AN40,LTA!J$101:AN$101,LTA!J$104:AN$104)</f>
        <v>191.49</v>
      </c>
      <c r="U40" s="37">
        <f>SUMPRODUCT(LTA!J40:AN40,LTA!J$102:AN$102,LTA!J$104:AN$104)</f>
        <v>110.57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-191</v>
      </c>
      <c r="AA40" s="75">
        <f>STOA!I40</f>
        <v>186.64</v>
      </c>
      <c r="AB40" s="75">
        <f>-STOA!O40</f>
        <v>0</v>
      </c>
      <c r="AC40">
        <f t="shared" si="0"/>
        <v>13.209143517097756</v>
      </c>
      <c r="AD40">
        <f t="shared" si="1"/>
        <v>1103.8143969396597</v>
      </c>
      <c r="AE40">
        <f>'IDT-1'!C40</f>
        <v>0</v>
      </c>
      <c r="AF40" s="24"/>
      <c r="AG40">
        <f t="shared" si="2"/>
        <v>1103.8143969396597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5.5525400000000005</v>
      </c>
      <c r="E41">
        <f>GT_NG!Q41</f>
        <v>-0.15917999999999999</v>
      </c>
      <c r="F41">
        <f>GT_Spot!Q41</f>
        <v>0</v>
      </c>
      <c r="G41">
        <f>PPCL_NG!Q41</f>
        <v>42.75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607.53389539723764</v>
      </c>
      <c r="P41" s="36">
        <v>67.83</v>
      </c>
      <c r="Q41" s="36">
        <v>18.697459239130435</v>
      </c>
      <c r="R41" s="38">
        <v>26.3</v>
      </c>
      <c r="S41" s="38">
        <v>0</v>
      </c>
      <c r="T41" s="37">
        <f>SUMPRODUCT(LTA!J41:AN41,LTA!J$101:AN$101,LTA!J$104:AN$104)</f>
        <v>204.64</v>
      </c>
      <c r="U41" s="37">
        <f>SUMPRODUCT(LTA!J41:AN41,LTA!J$102:AN$102,LTA!J$104:AN$104)</f>
        <v>110.82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-188.2</v>
      </c>
      <c r="AA41" s="75">
        <f>STOA!I41</f>
        <v>186.64</v>
      </c>
      <c r="AB41" s="75">
        <f>-STOA!O41</f>
        <v>0</v>
      </c>
      <c r="AC41">
        <f t="shared" si="0"/>
        <v>13.281163379415933</v>
      </c>
      <c r="AD41">
        <f t="shared" si="1"/>
        <v>1117.5513110978327</v>
      </c>
      <c r="AE41">
        <f>'IDT-1'!C41</f>
        <v>0</v>
      </c>
      <c r="AF41" s="24"/>
      <c r="AG41">
        <f t="shared" si="2"/>
        <v>1117.5513110978327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5.5525400000000005</v>
      </c>
      <c r="E42">
        <f>GT_NG!Q42</f>
        <v>-0.15917999999999999</v>
      </c>
      <c r="F42">
        <f>GT_Spot!Q42</f>
        <v>0</v>
      </c>
      <c r="G42">
        <f>PPCL_NG!Q42</f>
        <v>42.75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599.6062866560311</v>
      </c>
      <c r="P42" s="36">
        <v>67.83</v>
      </c>
      <c r="Q42" s="36">
        <v>18.697459239130435</v>
      </c>
      <c r="R42" s="38">
        <v>26.3</v>
      </c>
      <c r="S42" s="38">
        <v>0</v>
      </c>
      <c r="T42" s="37">
        <f>SUMPRODUCT(LTA!J42:AN42,LTA!J$101:AN$101,LTA!J$104:AN$104)</f>
        <v>216.26</v>
      </c>
      <c r="U42" s="37">
        <f>SUMPRODUCT(LTA!J42:AN42,LTA!J$102:AN$102,LTA!J$104:AN$104)</f>
        <v>111.13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-151</v>
      </c>
      <c r="AA42" s="75">
        <f>STOA!I42</f>
        <v>186.64</v>
      </c>
      <c r="AB42" s="75">
        <f>-STOA!O42</f>
        <v>0</v>
      </c>
      <c r="AC42">
        <f t="shared" si="0"/>
        <v>12.98611807866765</v>
      </c>
      <c r="AD42">
        <f t="shared" si="1"/>
        <v>1159.0487476573746</v>
      </c>
      <c r="AE42">
        <f>'IDT-1'!C42</f>
        <v>0</v>
      </c>
      <c r="AF42" s="24"/>
      <c r="AG42">
        <f t="shared" si="2"/>
        <v>1159.0487476573746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5.5525400000000005</v>
      </c>
      <c r="E43">
        <f>GT_NG!Q43</f>
        <v>-0.15917999999999999</v>
      </c>
      <c r="F43">
        <f>GT_Spot!Q43</f>
        <v>0</v>
      </c>
      <c r="G43">
        <f>PPCL_NG!Q43</f>
        <v>42.75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599.6749684346114</v>
      </c>
      <c r="P43" s="36">
        <v>67.83</v>
      </c>
      <c r="Q43" s="36">
        <v>18.697459239130435</v>
      </c>
      <c r="R43" s="38">
        <v>26.3</v>
      </c>
      <c r="S43" s="38">
        <v>0</v>
      </c>
      <c r="T43" s="37">
        <f>SUMPRODUCT(LTA!J43:AN43,LTA!J$101:AN$101,LTA!J$104:AN$104)</f>
        <v>228.17999999999998</v>
      </c>
      <c r="U43" s="37">
        <f>SUMPRODUCT(LTA!J43:AN43,LTA!J$102:AN$102,LTA!J$104:AN$104)</f>
        <v>111.27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-146</v>
      </c>
      <c r="AA43" s="75">
        <f>STOA!I43</f>
        <v>186.64</v>
      </c>
      <c r="AB43" s="75">
        <f>-STOA!O43</f>
        <v>0</v>
      </c>
      <c r="AC43">
        <f t="shared" si="0"/>
        <v>13.048459840708178</v>
      </c>
      <c r="AD43">
        <f t="shared" si="1"/>
        <v>1176.1150876739146</v>
      </c>
      <c r="AE43">
        <f>'IDT-1'!C43</f>
        <v>0</v>
      </c>
      <c r="AF43" s="24"/>
      <c r="AG43">
        <f t="shared" si="2"/>
        <v>1176.1150876739146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5.5525400000000005</v>
      </c>
      <c r="E44">
        <f>GT_NG!Q44</f>
        <v>-0.15917999999999999</v>
      </c>
      <c r="F44">
        <f>GT_Spot!Q44</f>
        <v>0</v>
      </c>
      <c r="G44">
        <f>PPCL_NG!Q44</f>
        <v>42.75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599.67462518305274</v>
      </c>
      <c r="P44" s="36">
        <v>67.83</v>
      </c>
      <c r="Q44" s="36">
        <v>18.697459239130435</v>
      </c>
      <c r="R44" s="38">
        <v>26.3</v>
      </c>
      <c r="S44" s="38">
        <v>0</v>
      </c>
      <c r="T44" s="37">
        <f>SUMPRODUCT(LTA!J44:AN44,LTA!J$101:AN$101,LTA!J$104:AN$104)</f>
        <v>235.85999999999999</v>
      </c>
      <c r="U44" s="37">
        <f>SUMPRODUCT(LTA!J44:AN44,LTA!J$102:AN$102,LTA!J$104:AN$104)</f>
        <v>111.45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-136</v>
      </c>
      <c r="AA44" s="75">
        <f>STOA!I44</f>
        <v>186.64</v>
      </c>
      <c r="AB44" s="75">
        <f>-STOA!O44</f>
        <v>0</v>
      </c>
      <c r="AC44">
        <f t="shared" si="0"/>
        <v>13.028843544872508</v>
      </c>
      <c r="AD44">
        <f t="shared" si="1"/>
        <v>1193.9943607181913</v>
      </c>
      <c r="AE44">
        <f>'IDT-1'!C44</f>
        <v>0</v>
      </c>
      <c r="AF44" s="24"/>
      <c r="AG44">
        <f t="shared" si="2"/>
        <v>1193.9943607181913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5.5525400000000005</v>
      </c>
      <c r="E45">
        <f>GT_NG!Q45</f>
        <v>-0.15917999999999999</v>
      </c>
      <c r="F45">
        <f>GT_Spot!Q45</f>
        <v>0</v>
      </c>
      <c r="G45">
        <f>PPCL_NG!Q45</f>
        <v>42.75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598.54259155950888</v>
      </c>
      <c r="P45" s="36">
        <v>67.83</v>
      </c>
      <c r="Q45" s="36">
        <v>18.697459239130435</v>
      </c>
      <c r="R45" s="38">
        <v>26.3</v>
      </c>
      <c r="S45" s="38">
        <v>0</v>
      </c>
      <c r="T45" s="37">
        <f>SUMPRODUCT(LTA!J45:AN45,LTA!J$101:AN$101,LTA!J$104:AN$104)</f>
        <v>252.20000000000002</v>
      </c>
      <c r="U45" s="37">
        <f>SUMPRODUCT(LTA!J45:AN45,LTA!J$102:AN$102,LTA!J$104:AN$104)</f>
        <v>113.27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-131</v>
      </c>
      <c r="AA45" s="75">
        <f>STOA!I45</f>
        <v>186.64</v>
      </c>
      <c r="AB45" s="75">
        <f>-STOA!O45</f>
        <v>0</v>
      </c>
      <c r="AC45">
        <f t="shared" si="0"/>
        <v>13.539715011374348</v>
      </c>
      <c r="AD45">
        <f t="shared" si="1"/>
        <v>1261.5814556281457</v>
      </c>
      <c r="AE45">
        <f>'IDT-1'!C45</f>
        <v>0</v>
      </c>
      <c r="AF45" s="24"/>
      <c r="AG45">
        <f t="shared" si="2"/>
        <v>1261.5814556281457</v>
      </c>
      <c r="AI45" s="34">
        <f>PXIL!I45</f>
        <v>0</v>
      </c>
      <c r="AJ45" s="34">
        <f>PXIL!O45</f>
        <v>0</v>
      </c>
      <c r="AK45" s="34">
        <f>RTM_IEX!I45</f>
        <v>46.07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5.5525400000000005</v>
      </c>
      <c r="E46">
        <f>GT_NG!Q46</f>
        <v>-0.15917999999999999</v>
      </c>
      <c r="F46">
        <f>GT_Spot!Q46</f>
        <v>0</v>
      </c>
      <c r="G46">
        <f>PPCL_NG!Q46</f>
        <v>42.7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597.98913268835895</v>
      </c>
      <c r="P46" s="36">
        <v>67.83</v>
      </c>
      <c r="Q46" s="36">
        <v>18.697459239130435</v>
      </c>
      <c r="R46" s="38">
        <v>26.3</v>
      </c>
      <c r="S46" s="38">
        <v>0</v>
      </c>
      <c r="T46" s="37">
        <f>SUMPRODUCT(LTA!J46:AN46,LTA!J$101:AN$101,LTA!J$104:AN$104)</f>
        <v>257.14999999999998</v>
      </c>
      <c r="U46" s="37">
        <f>SUMPRODUCT(LTA!J46:AN46,LTA!J$102:AN$102,LTA!J$104:AN$104)</f>
        <v>113.44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-116</v>
      </c>
      <c r="AA46" s="75">
        <f>STOA!I46</f>
        <v>186.64</v>
      </c>
      <c r="AB46" s="75">
        <f>-STOA!O46</f>
        <v>0</v>
      </c>
      <c r="AC46">
        <f t="shared" si="0"/>
        <v>13.454736660475298</v>
      </c>
      <c r="AD46">
        <f t="shared" si="1"/>
        <v>1282.1429751078947</v>
      </c>
      <c r="AE46">
        <f>'IDT-1'!C46</f>
        <v>0</v>
      </c>
      <c r="AF46" s="24"/>
      <c r="AG46">
        <f t="shared" si="2"/>
        <v>1282.1429751078947</v>
      </c>
      <c r="AI46" s="34">
        <f>PXIL!I46</f>
        <v>0</v>
      </c>
      <c r="AJ46" s="34">
        <f>PXIL!O46</f>
        <v>0</v>
      </c>
      <c r="AK46" s="34">
        <f>RTM_IEX!I46</f>
        <v>47.03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5.5525400000000005</v>
      </c>
      <c r="E47">
        <f>GT_NG!Q47</f>
        <v>-0.15917999999999999</v>
      </c>
      <c r="F47">
        <f>GT_Spot!Q47</f>
        <v>0</v>
      </c>
      <c r="G47">
        <f>PPCL_NG!Q47</f>
        <v>42.75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601.0794836907279</v>
      </c>
      <c r="P47" s="36">
        <v>67.83</v>
      </c>
      <c r="Q47" s="36">
        <v>18.697459239130435</v>
      </c>
      <c r="R47" s="38">
        <v>26.3</v>
      </c>
      <c r="S47" s="38">
        <v>0</v>
      </c>
      <c r="T47" s="37">
        <f>SUMPRODUCT(LTA!J47:AN47,LTA!J$101:AN$101,LTA!J$104:AN$104)</f>
        <v>259.61</v>
      </c>
      <c r="U47" s="37">
        <f>SUMPRODUCT(LTA!J47:AN47,LTA!J$102:AN$102,LTA!J$104:AN$104)</f>
        <v>113.7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-90</v>
      </c>
      <c r="AA47" s="75">
        <f>STOA!I47</f>
        <v>186.64</v>
      </c>
      <c r="AB47" s="75">
        <f>-STOA!O47</f>
        <v>0</v>
      </c>
      <c r="AC47">
        <f t="shared" si="0"/>
        <v>13.174100433719067</v>
      </c>
      <c r="AD47">
        <f t="shared" si="1"/>
        <v>1302.7639623370198</v>
      </c>
      <c r="AE47">
        <f>'IDT-1'!C47</f>
        <v>0</v>
      </c>
      <c r="AF47" s="24"/>
      <c r="AG47">
        <f t="shared" si="2"/>
        <v>1302.7639623370198</v>
      </c>
      <c r="AI47" s="34">
        <f>PXIL!I47</f>
        <v>0</v>
      </c>
      <c r="AJ47" s="34">
        <f>PXIL!O47</f>
        <v>0</v>
      </c>
      <c r="AK47" s="34">
        <f>RTM_IEX!I47</f>
        <v>35.51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5.5525400000000005</v>
      </c>
      <c r="E48">
        <f>GT_NG!Q48</f>
        <v>-0.15917999999999999</v>
      </c>
      <c r="F48">
        <f>GT_Spot!Q48</f>
        <v>0</v>
      </c>
      <c r="G48">
        <f>PPCL_NG!Q48</f>
        <v>42.75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601.30511786368788</v>
      </c>
      <c r="P48" s="36">
        <v>67.83</v>
      </c>
      <c r="Q48" s="36">
        <v>18.697459239130435</v>
      </c>
      <c r="R48" s="38">
        <v>26.3</v>
      </c>
      <c r="S48" s="38">
        <v>0</v>
      </c>
      <c r="T48" s="37">
        <f>SUMPRODUCT(LTA!J48:AN48,LTA!J$101:AN$101,LTA!J$104:AN$104)</f>
        <v>259.81</v>
      </c>
      <c r="U48" s="37">
        <f>SUMPRODUCT(LTA!J48:AN48,LTA!J$102:AN$102,LTA!J$104:AN$104)</f>
        <v>114.02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-75</v>
      </c>
      <c r="AA48" s="75">
        <f>STOA!I48</f>
        <v>186.64</v>
      </c>
      <c r="AB48" s="75">
        <f>-STOA!O48</f>
        <v>0</v>
      </c>
      <c r="AC48">
        <f t="shared" si="0"/>
        <v>13.055938101608183</v>
      </c>
      <c r="AD48">
        <f t="shared" si="1"/>
        <v>1319.5877588420906</v>
      </c>
      <c r="AE48">
        <f>'IDT-1'!C48</f>
        <v>0</v>
      </c>
      <c r="AF48" s="24"/>
      <c r="AG48">
        <f t="shared" si="2"/>
        <v>1319.5877588420906</v>
      </c>
      <c r="AI48" s="34">
        <f>PXIL!I48</f>
        <v>0</v>
      </c>
      <c r="AJ48" s="34">
        <f>PXIL!O48</f>
        <v>0</v>
      </c>
      <c r="AK48" s="34">
        <f>RTM_IEX!I48</f>
        <v>36.47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5.5525400000000005</v>
      </c>
      <c r="E49">
        <f>GT_NG!Q49</f>
        <v>-0.15917999999999999</v>
      </c>
      <c r="F49">
        <f>GT_Spot!Q49</f>
        <v>0</v>
      </c>
      <c r="G49">
        <f>PPCL_NG!Q49</f>
        <v>42.75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612.46867848041791</v>
      </c>
      <c r="P49" s="36">
        <v>67.83</v>
      </c>
      <c r="Q49" s="36">
        <v>18.697459239130435</v>
      </c>
      <c r="R49" s="38">
        <v>26.3</v>
      </c>
      <c r="S49" s="38">
        <v>0</v>
      </c>
      <c r="T49" s="37">
        <f>SUMPRODUCT(LTA!J49:AN49,LTA!J$101:AN$101,LTA!J$104:AN$104)</f>
        <v>260.53999999999996</v>
      </c>
      <c r="U49" s="37">
        <f>SUMPRODUCT(LTA!J49:AN49,LTA!J$102:AN$102,LTA!J$104:AN$104)</f>
        <v>114.34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-60</v>
      </c>
      <c r="AA49" s="75">
        <f>STOA!I49</f>
        <v>186.64</v>
      </c>
      <c r="AB49" s="75">
        <f>-STOA!O49</f>
        <v>0</v>
      </c>
      <c r="AC49">
        <f t="shared" si="0"/>
        <v>12.92042152220248</v>
      </c>
      <c r="AD49">
        <f t="shared" si="1"/>
        <v>1334.4568360382266</v>
      </c>
      <c r="AE49">
        <f>'IDT-1'!C49</f>
        <v>0</v>
      </c>
      <c r="AF49" s="24"/>
      <c r="AG49">
        <f t="shared" si="2"/>
        <v>1334.4568360382266</v>
      </c>
      <c r="AI49" s="34">
        <f>PXIL!I49</f>
        <v>0</v>
      </c>
      <c r="AJ49" s="34">
        <f>PXIL!O49</f>
        <v>0</v>
      </c>
      <c r="AK49" s="34">
        <f>RTM_IEX!I49</f>
        <v>23.99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5.5525400000000005</v>
      </c>
      <c r="E50">
        <f>GT_NG!Q50</f>
        <v>-0.15917999999999999</v>
      </c>
      <c r="F50">
        <f>GT_Spot!Q50</f>
        <v>0</v>
      </c>
      <c r="G50">
        <f>PPCL_NG!Q50</f>
        <v>42.75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614.54981814979635</v>
      </c>
      <c r="P50" s="36">
        <v>67.83</v>
      </c>
      <c r="Q50" s="36">
        <v>18.697459239130435</v>
      </c>
      <c r="R50" s="38">
        <v>26.3</v>
      </c>
      <c r="S50" s="38">
        <v>0</v>
      </c>
      <c r="T50" s="37">
        <f>SUMPRODUCT(LTA!J50:AN50,LTA!J$101:AN$101,LTA!J$104:AN$104)</f>
        <v>257.29999999999995</v>
      </c>
      <c r="U50" s="37">
        <f>SUMPRODUCT(LTA!J50:AN50,LTA!J$102:AN$102,LTA!J$104:AN$104)</f>
        <v>114.64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-50</v>
      </c>
      <c r="AA50" s="75">
        <f>STOA!I50</f>
        <v>186.64</v>
      </c>
      <c r="AB50" s="75">
        <f>-STOA!O50</f>
        <v>0</v>
      </c>
      <c r="AC50">
        <f t="shared" si="0"/>
        <v>12.849426276071059</v>
      </c>
      <c r="AD50">
        <f t="shared" si="1"/>
        <v>1346.5489709537364</v>
      </c>
      <c r="AE50">
        <f>'IDT-1'!C50</f>
        <v>0</v>
      </c>
      <c r="AF50" s="24"/>
      <c r="AG50">
        <f t="shared" si="2"/>
        <v>1346.5489709537364</v>
      </c>
      <c r="AI50" s="34">
        <f>PXIL!I50</f>
        <v>0</v>
      </c>
      <c r="AJ50" s="34">
        <f>PXIL!O50</f>
        <v>0</v>
      </c>
      <c r="AK50" s="34">
        <f>RTM_IEX!I50</f>
        <v>26.87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5.5525400000000005</v>
      </c>
      <c r="E51">
        <f>GT_NG!Q51</f>
        <v>-0.15917999999999999</v>
      </c>
      <c r="F51">
        <f>GT_Spot!Q51</f>
        <v>0</v>
      </c>
      <c r="G51">
        <f>PPCL_NG!Q51</f>
        <v>42.75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593.57698728529647</v>
      </c>
      <c r="P51" s="36">
        <v>67.83</v>
      </c>
      <c r="Q51" s="36">
        <v>18.667463315217393</v>
      </c>
      <c r="R51" s="38">
        <v>26.3</v>
      </c>
      <c r="S51" s="38">
        <v>0</v>
      </c>
      <c r="T51" s="37">
        <f>SUMPRODUCT(LTA!J51:AN51,LTA!J$101:AN$101,LTA!J$104:AN$104)</f>
        <v>253.65</v>
      </c>
      <c r="U51" s="37">
        <f>SUMPRODUCT(LTA!J51:AN51,LTA!J$102:AN$102,LTA!J$104:AN$104)</f>
        <v>111.03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-45</v>
      </c>
      <c r="AA51" s="75">
        <f>STOA!I51</f>
        <v>186.64</v>
      </c>
      <c r="AB51" s="75">
        <f>-STOA!O51</f>
        <v>0</v>
      </c>
      <c r="AC51">
        <f t="shared" si="0"/>
        <v>12.463394762722046</v>
      </c>
      <c r="AD51">
        <f t="shared" si="1"/>
        <v>1313.1121756786724</v>
      </c>
      <c r="AE51">
        <f>'IDT-1'!C51</f>
        <v>0</v>
      </c>
      <c r="AF51" s="24"/>
      <c r="AG51">
        <f t="shared" si="2"/>
        <v>1313.1121756786724</v>
      </c>
      <c r="AI51" s="34">
        <f>PXIL!I51</f>
        <v>0</v>
      </c>
      <c r="AJ51" s="34">
        <f>PXIL!O51</f>
        <v>0</v>
      </c>
      <c r="AK51" s="34">
        <f>RTM_IEX!I51</f>
        <v>16.309999999999999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5.5525400000000005</v>
      </c>
      <c r="E52">
        <f>GT_NG!Q52</f>
        <v>-0.15917999999999999</v>
      </c>
      <c r="F52">
        <f>GT_Spot!Q52</f>
        <v>0</v>
      </c>
      <c r="G52">
        <f>PPCL_NG!Q52</f>
        <v>42.75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593.57698728529647</v>
      </c>
      <c r="P52" s="36">
        <v>67.83</v>
      </c>
      <c r="Q52" s="36">
        <v>18.667463315217393</v>
      </c>
      <c r="R52" s="38">
        <v>26.3</v>
      </c>
      <c r="S52" s="38">
        <v>0</v>
      </c>
      <c r="T52" s="37">
        <f>SUMPRODUCT(LTA!J52:AN52,LTA!J$101:AN$101,LTA!J$104:AN$104)</f>
        <v>244.41000000000003</v>
      </c>
      <c r="U52" s="37">
        <f>SUMPRODUCT(LTA!J52:AN52,LTA!J$102:AN$102,LTA!J$104:AN$104)</f>
        <v>111.08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-40</v>
      </c>
      <c r="AA52" s="75">
        <f>STOA!I52</f>
        <v>186.64</v>
      </c>
      <c r="AB52" s="75">
        <f>-STOA!O52</f>
        <v>0</v>
      </c>
      <c r="AC52">
        <f t="shared" si="0"/>
        <v>12.36347612511107</v>
      </c>
      <c r="AD52">
        <f t="shared" si="1"/>
        <v>1311.9020943162836</v>
      </c>
      <c r="AE52">
        <f>'IDT-1'!C52</f>
        <v>0</v>
      </c>
      <c r="AF52" s="24"/>
      <c r="AG52">
        <f t="shared" si="2"/>
        <v>1311.9020943162836</v>
      </c>
      <c r="AI52" s="34">
        <f>PXIL!I52</f>
        <v>0</v>
      </c>
      <c r="AJ52" s="34">
        <f>PXIL!O52</f>
        <v>0</v>
      </c>
      <c r="AK52" s="34">
        <f>RTM_IEX!I52</f>
        <v>19.190000000000001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5.5525400000000005</v>
      </c>
      <c r="E53">
        <f>GT_NG!Q53</f>
        <v>-0.15917999999999999</v>
      </c>
      <c r="F53">
        <f>GT_Spot!Q53</f>
        <v>0</v>
      </c>
      <c r="G53">
        <f>PPCL_NG!Q53</f>
        <v>42.75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593.58190770532212</v>
      </c>
      <c r="P53" s="36">
        <v>67.83</v>
      </c>
      <c r="Q53" s="36">
        <v>9.98</v>
      </c>
      <c r="R53" s="38">
        <v>26.3</v>
      </c>
      <c r="S53" s="38">
        <v>0</v>
      </c>
      <c r="T53" s="37">
        <f>SUMPRODUCT(LTA!J53:AN53,LTA!J$101:AN$101,LTA!J$104:AN$104)</f>
        <v>245.09</v>
      </c>
      <c r="U53" s="37">
        <f>SUMPRODUCT(LTA!J53:AN53,LTA!J$102:AN$102,LTA!J$104:AN$104)</f>
        <v>111.2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-40</v>
      </c>
      <c r="AA53" s="75">
        <f>STOA!I53</f>
        <v>186.64</v>
      </c>
      <c r="AB53" s="75">
        <f>-STOA!O53</f>
        <v>0</v>
      </c>
      <c r="AC53">
        <f t="shared" si="0"/>
        <v>12.277213747633381</v>
      </c>
      <c r="AD53">
        <f t="shared" si="1"/>
        <v>1302.1858137985694</v>
      </c>
      <c r="AE53">
        <f>'IDT-1'!C53</f>
        <v>0</v>
      </c>
      <c r="AF53" s="24"/>
      <c r="AG53">
        <f t="shared" si="2"/>
        <v>1302.1858137985694</v>
      </c>
      <c r="AI53" s="34">
        <f>PXIL!I53</f>
        <v>0</v>
      </c>
      <c r="AJ53" s="34">
        <f>PXIL!O53</f>
        <v>0</v>
      </c>
      <c r="AK53" s="34">
        <f>RTM_IEX!I53</f>
        <v>17.27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5.5525400000000005</v>
      </c>
      <c r="E54">
        <f>GT_NG!Q54</f>
        <v>-0.15917999999999999</v>
      </c>
      <c r="F54">
        <f>GT_Spot!Q54</f>
        <v>0</v>
      </c>
      <c r="G54">
        <f>PPCL_NG!Q54</f>
        <v>42.75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593.58190770532212</v>
      </c>
      <c r="P54" s="36">
        <v>67.83</v>
      </c>
      <c r="Q54" s="36">
        <v>9.98</v>
      </c>
      <c r="R54" s="38">
        <v>26.3</v>
      </c>
      <c r="S54" s="38">
        <v>0</v>
      </c>
      <c r="T54" s="37">
        <f>SUMPRODUCT(LTA!J54:AN54,LTA!J$101:AN$101,LTA!J$104:AN$104)</f>
        <v>253.08</v>
      </c>
      <c r="U54" s="37">
        <f>SUMPRODUCT(LTA!J54:AN54,LTA!J$102:AN$102,LTA!J$104:AN$104)</f>
        <v>111.33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-31</v>
      </c>
      <c r="AA54" s="75">
        <f>STOA!I54</f>
        <v>186.64</v>
      </c>
      <c r="AB54" s="75">
        <f>-STOA!O54</f>
        <v>0</v>
      </c>
      <c r="AC54">
        <f t="shared" si="0"/>
        <v>12.243510599933625</v>
      </c>
      <c r="AD54">
        <f t="shared" si="1"/>
        <v>1316.4695169462691</v>
      </c>
      <c r="AE54">
        <f>'IDT-1'!C54</f>
        <v>0</v>
      </c>
      <c r="AF54" s="24"/>
      <c r="AG54">
        <f t="shared" si="2"/>
        <v>1316.4695169462691</v>
      </c>
      <c r="AI54" s="34">
        <f>PXIL!I54</f>
        <v>0</v>
      </c>
      <c r="AJ54" s="34">
        <f>PXIL!O54</f>
        <v>0</v>
      </c>
      <c r="AK54" s="34">
        <f>RTM_IEX!I54</f>
        <v>14.4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5.5525400000000005</v>
      </c>
      <c r="E55">
        <f>GT_NG!Q55</f>
        <v>-0.15917999999999999</v>
      </c>
      <c r="F55">
        <f>GT_Spot!Q55</f>
        <v>0</v>
      </c>
      <c r="G55">
        <f>PPCL_NG!Q55</f>
        <v>42.75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594.73837972936815</v>
      </c>
      <c r="P55" s="36">
        <v>67.83</v>
      </c>
      <c r="Q55" s="36">
        <v>9.98</v>
      </c>
      <c r="R55" s="38">
        <v>26.3</v>
      </c>
      <c r="S55" s="38">
        <v>0</v>
      </c>
      <c r="T55" s="37">
        <f>SUMPRODUCT(LTA!J55:AN55,LTA!J$101:AN$101,LTA!J$104:AN$104)</f>
        <v>255.20999999999998</v>
      </c>
      <c r="U55" s="37">
        <f>SUMPRODUCT(LTA!J55:AN55,LTA!J$102:AN$102,LTA!J$104:AN$104)</f>
        <v>111.55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-41</v>
      </c>
      <c r="AA55" s="75">
        <f>STOA!I55</f>
        <v>186.64</v>
      </c>
      <c r="AB55" s="75">
        <f>-STOA!O55</f>
        <v>0</v>
      </c>
      <c r="AC55">
        <f t="shared" si="0"/>
        <v>12.320908828967182</v>
      </c>
      <c r="AD55">
        <f t="shared" si="1"/>
        <v>1305.0985907412814</v>
      </c>
      <c r="AE55">
        <f>'IDT-1'!C55</f>
        <v>0</v>
      </c>
      <c r="AF55" s="24"/>
      <c r="AG55">
        <f t="shared" si="2"/>
        <v>1305.0985907412814</v>
      </c>
      <c r="AI55" s="34">
        <f>PXIL!I55</f>
        <v>0</v>
      </c>
      <c r="AJ55" s="34">
        <f>PXIL!O55</f>
        <v>0</v>
      </c>
      <c r="AK55" s="34">
        <f>RTM_IEX!I55</f>
        <v>9.6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5.5525400000000005</v>
      </c>
      <c r="E56">
        <f>GT_NG!Q56</f>
        <v>-0.15917999999999999</v>
      </c>
      <c r="F56">
        <f>GT_Spot!Q56</f>
        <v>0</v>
      </c>
      <c r="G56">
        <f>PPCL_NG!Q56</f>
        <v>42.75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594.73837972936815</v>
      </c>
      <c r="P56" s="36">
        <v>67.83</v>
      </c>
      <c r="Q56" s="36">
        <v>9.98</v>
      </c>
      <c r="R56" s="38">
        <v>26.3</v>
      </c>
      <c r="S56" s="38">
        <v>0</v>
      </c>
      <c r="T56" s="37">
        <f>SUMPRODUCT(LTA!J56:AN56,LTA!J$101:AN$101,LTA!J$104:AN$104)</f>
        <v>254.69</v>
      </c>
      <c r="U56" s="37">
        <f>SUMPRODUCT(LTA!J56:AN56,LTA!J$102:AN$102,LTA!J$104:AN$104)</f>
        <v>111.85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-41</v>
      </c>
      <c r="AA56" s="75">
        <f>STOA!I56</f>
        <v>186.64</v>
      </c>
      <c r="AB56" s="75">
        <f>-STOA!O56</f>
        <v>0</v>
      </c>
      <c r="AC56">
        <f t="shared" si="0"/>
        <v>12.394916828967181</v>
      </c>
      <c r="AD56">
        <f t="shared" si="1"/>
        <v>1313.4345827412815</v>
      </c>
      <c r="AE56">
        <f>'IDT-1'!C56</f>
        <v>0</v>
      </c>
      <c r="AF56" s="24"/>
      <c r="AG56">
        <f t="shared" si="2"/>
        <v>1313.4345827412815</v>
      </c>
      <c r="AI56" s="34">
        <f>PXIL!I56</f>
        <v>0</v>
      </c>
      <c r="AJ56" s="34">
        <f>PXIL!O56</f>
        <v>0</v>
      </c>
      <c r="AK56" s="34">
        <f>RTM_IEX!I56</f>
        <v>18.23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5.5525400000000005</v>
      </c>
      <c r="E57">
        <f>GT_NG!Q57</f>
        <v>-0.15917999999999999</v>
      </c>
      <c r="F57">
        <f>GT_Spot!Q57</f>
        <v>0</v>
      </c>
      <c r="G57">
        <f>PPCL_NG!Q57</f>
        <v>42.75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609.40548271977877</v>
      </c>
      <c r="P57" s="36">
        <v>67.83</v>
      </c>
      <c r="Q57" s="36">
        <v>18.667462280820992</v>
      </c>
      <c r="R57" s="38">
        <v>26.3</v>
      </c>
      <c r="S57" s="38">
        <v>0</v>
      </c>
      <c r="T57" s="37">
        <f>SUMPRODUCT(LTA!J57:AN57,LTA!J$101:AN$101,LTA!J$104:AN$104)</f>
        <v>256.32</v>
      </c>
      <c r="U57" s="37">
        <f>SUMPRODUCT(LTA!J57:AN57,LTA!J$102:AN$102,LTA!J$104:AN$104)</f>
        <v>112.14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-26</v>
      </c>
      <c r="AA57" s="75">
        <f>STOA!I57</f>
        <v>186.64</v>
      </c>
      <c r="AB57" s="75">
        <f>-STOA!O57</f>
        <v>0</v>
      </c>
      <c r="AC57">
        <f t="shared" si="0"/>
        <v>12.323737090521092</v>
      </c>
      <c r="AD57">
        <f t="shared" si="1"/>
        <v>1335.5503277509595</v>
      </c>
      <c r="AE57">
        <f>'IDT-1'!C57</f>
        <v>0</v>
      </c>
      <c r="AF57" s="24"/>
      <c r="AG57">
        <f t="shared" si="2"/>
        <v>1335.5503277509595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5.5525400000000005</v>
      </c>
      <c r="E58">
        <f>GT_NG!Q58</f>
        <v>-0.15917999999999999</v>
      </c>
      <c r="F58">
        <f>GT_Spot!Q58</f>
        <v>0</v>
      </c>
      <c r="G58">
        <f>PPCL_NG!Q58</f>
        <v>42.75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610.06940290631132</v>
      </c>
      <c r="P58" s="36">
        <v>67.83</v>
      </c>
      <c r="Q58" s="36">
        <v>18.667462280820992</v>
      </c>
      <c r="R58" s="38">
        <v>26.3</v>
      </c>
      <c r="S58" s="38">
        <v>0</v>
      </c>
      <c r="T58" s="37">
        <f>SUMPRODUCT(LTA!J58:AN58,LTA!J$101:AN$101,LTA!J$104:AN$104)</f>
        <v>252.11</v>
      </c>
      <c r="U58" s="37">
        <f>SUMPRODUCT(LTA!J58:AN58,LTA!J$102:AN$102,LTA!J$104:AN$104)</f>
        <v>114.2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</v>
      </c>
      <c r="AA58" s="75">
        <f>STOA!I58</f>
        <v>186.64</v>
      </c>
      <c r="AB58" s="75">
        <f>-STOA!O58</f>
        <v>0</v>
      </c>
      <c r="AC58">
        <f t="shared" si="0"/>
        <v>12.341870823029407</v>
      </c>
      <c r="AD58">
        <f t="shared" si="1"/>
        <v>1349.6461142049836</v>
      </c>
      <c r="AE58">
        <f>'IDT-1'!C58</f>
        <v>0</v>
      </c>
      <c r="AF58" s="24"/>
      <c r="AG58">
        <f t="shared" si="2"/>
        <v>1349.6461142049836</v>
      </c>
      <c r="AI58" s="34">
        <f>PXIL!I58</f>
        <v>0</v>
      </c>
      <c r="AJ58" s="34">
        <f>PXIL!O58</f>
        <v>0</v>
      </c>
      <c r="AK58" s="34">
        <f>RTM_IEX!I58</f>
        <v>9.6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5.5525400000000005</v>
      </c>
      <c r="E59">
        <f>GT_NG!Q59</f>
        <v>-0.15917999999999999</v>
      </c>
      <c r="F59">
        <f>GT_Spot!Q59</f>
        <v>0</v>
      </c>
      <c r="G59">
        <f>PPCL_NG!Q59</f>
        <v>42.75</v>
      </c>
      <c r="H59">
        <f>PPCL_Spot!Q59</f>
        <v>0</v>
      </c>
      <c r="I59">
        <f>Bawana_NG!Q59</f>
        <v>45.707914784909448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607.26346436875156</v>
      </c>
      <c r="P59" s="36">
        <v>67.83</v>
      </c>
      <c r="Q59" s="36">
        <v>18.667462280820992</v>
      </c>
      <c r="R59" s="38">
        <v>26.3</v>
      </c>
      <c r="S59" s="38">
        <v>0</v>
      </c>
      <c r="T59" s="37">
        <f>SUMPRODUCT(LTA!J59:AN59,LTA!J$101:AN$101,LTA!J$104:AN$104)</f>
        <v>246.36</v>
      </c>
      <c r="U59" s="37">
        <f>SUMPRODUCT(LTA!J59:AN59,LTA!J$102:AN$102,LTA!J$104:AN$104)</f>
        <v>114.25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186.64</v>
      </c>
      <c r="AB59" s="75">
        <f>-STOA!O59</f>
        <v>0</v>
      </c>
      <c r="AC59">
        <f t="shared" si="0"/>
        <v>12.276633376962428</v>
      </c>
      <c r="AD59">
        <f t="shared" si="1"/>
        <v>1382.4755680575195</v>
      </c>
      <c r="AE59">
        <f>'IDT-1'!C59</f>
        <v>0</v>
      </c>
      <c r="AF59" s="24"/>
      <c r="AG59">
        <f t="shared" si="2"/>
        <v>1382.4755680575195</v>
      </c>
      <c r="AI59" s="34">
        <f>PXIL!I59</f>
        <v>0</v>
      </c>
      <c r="AJ59" s="34">
        <f>PXIL!O59</f>
        <v>0</v>
      </c>
      <c r="AK59" s="34">
        <f>RTM_IEX!I59</f>
        <v>33.590000000000003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5.5525400000000005</v>
      </c>
      <c r="E60">
        <f>GT_NG!Q60</f>
        <v>-0.15917999999999999</v>
      </c>
      <c r="F60">
        <f>GT_Spot!Q60</f>
        <v>0</v>
      </c>
      <c r="G60">
        <f>PPCL_NG!Q60</f>
        <v>42.75</v>
      </c>
      <c r="H60">
        <f>PPCL_Spot!Q60</f>
        <v>0</v>
      </c>
      <c r="I60">
        <f>Bawana_NG!Q60</f>
        <v>45.707914784909448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647.50420653411197</v>
      </c>
      <c r="P60" s="36">
        <v>67.83</v>
      </c>
      <c r="Q60" s="36">
        <v>18.667462280820992</v>
      </c>
      <c r="R60" s="38">
        <v>26.3</v>
      </c>
      <c r="S60" s="38">
        <v>0</v>
      </c>
      <c r="T60" s="37">
        <f>SUMPRODUCT(LTA!J60:AN60,LTA!J$101:AN$101,LTA!J$104:AN$104)</f>
        <v>237.12</v>
      </c>
      <c r="U60" s="37">
        <f>SUMPRODUCT(LTA!J60:AN60,LTA!J$102:AN$102,LTA!J$104:AN$104)</f>
        <v>114.29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186.64</v>
      </c>
      <c r="AB60" s="75">
        <f>-STOA!O60</f>
        <v>0</v>
      </c>
      <c r="AC60">
        <f t="shared" si="0"/>
        <v>12.380919908017599</v>
      </c>
      <c r="AD60">
        <f t="shared" si="1"/>
        <v>1394.2220236918249</v>
      </c>
      <c r="AE60">
        <f>'IDT-1'!C60</f>
        <v>0</v>
      </c>
      <c r="AF60" s="24"/>
      <c r="AG60">
        <f t="shared" si="2"/>
        <v>1394.2220236918249</v>
      </c>
      <c r="AI60" s="34">
        <f>PXIL!I60</f>
        <v>0</v>
      </c>
      <c r="AJ60" s="34">
        <f>PXIL!O60</f>
        <v>0</v>
      </c>
      <c r="AK60" s="34">
        <f>RTM_IEX!I60</f>
        <v>14.4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5.5525400000000005</v>
      </c>
      <c r="E61">
        <f>GT_NG!Q61</f>
        <v>-0.15917999999999999</v>
      </c>
      <c r="F61">
        <f>GT_Spot!Q61</f>
        <v>0</v>
      </c>
      <c r="G61">
        <f>PPCL_NG!Q61</f>
        <v>42.75</v>
      </c>
      <c r="H61">
        <f>PPCL_Spot!Q61</f>
        <v>0</v>
      </c>
      <c r="I61">
        <f>Bawana_NG!Q61</f>
        <v>45.707914784909448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685.73634942503656</v>
      </c>
      <c r="P61" s="36">
        <v>67.83</v>
      </c>
      <c r="Q61" s="36">
        <v>18.667462280820992</v>
      </c>
      <c r="R61" s="38">
        <v>26.3</v>
      </c>
      <c r="S61" s="38">
        <v>0</v>
      </c>
      <c r="T61" s="37">
        <f>SUMPRODUCT(LTA!J61:AN61,LTA!J$101:AN$101,LTA!J$104:AN$104)</f>
        <v>233.10999999999999</v>
      </c>
      <c r="U61" s="37">
        <f>SUMPRODUCT(LTA!J61:AN61,LTA!J$102:AN$102,LTA!J$104:AN$104)</f>
        <v>114.34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186.64</v>
      </c>
      <c r="AB61" s="75">
        <f>-STOA!O61</f>
        <v>0</v>
      </c>
      <c r="AC61">
        <f t="shared" si="0"/>
        <v>12.617941658113102</v>
      </c>
      <c r="AD61">
        <f t="shared" si="1"/>
        <v>1406.8571448326538</v>
      </c>
      <c r="AE61">
        <f>'IDT-1'!C61</f>
        <v>0</v>
      </c>
      <c r="AF61" s="24"/>
      <c r="AG61">
        <f t="shared" si="2"/>
        <v>1406.8571448326538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5.5525400000000005</v>
      </c>
      <c r="E62">
        <f>GT_NG!Q62</f>
        <v>-0.15917999999999999</v>
      </c>
      <c r="F62">
        <f>GT_Spot!Q62</f>
        <v>0</v>
      </c>
      <c r="G62">
        <f>PPCL_NG!Q62</f>
        <v>42.75</v>
      </c>
      <c r="H62">
        <f>PPCL_Spot!Q62</f>
        <v>0</v>
      </c>
      <c r="I62">
        <f>Bawana_NG!Q62</f>
        <v>45.707914784909448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685.73893508540209</v>
      </c>
      <c r="P62" s="36">
        <v>67.83</v>
      </c>
      <c r="Q62" s="36">
        <v>18.667462280820992</v>
      </c>
      <c r="R62" s="38">
        <v>26.3</v>
      </c>
      <c r="S62" s="38">
        <v>0</v>
      </c>
      <c r="T62" s="37">
        <f>SUMPRODUCT(LTA!J62:AN62,LTA!J$101:AN$101,LTA!J$104:AN$104)</f>
        <v>226.74</v>
      </c>
      <c r="U62" s="37">
        <f>SUMPRODUCT(LTA!J62:AN62,LTA!J$102:AN$102,LTA!J$104:AN$104)</f>
        <v>114.42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186.64</v>
      </c>
      <c r="AB62" s="75">
        <f>-STOA!O62</f>
        <v>0</v>
      </c>
      <c r="AC62">
        <f t="shared" si="0"/>
        <v>12.584945519268951</v>
      </c>
      <c r="AD62">
        <f t="shared" si="1"/>
        <v>1417.2027266318635</v>
      </c>
      <c r="AE62">
        <f>'IDT-1'!C62</f>
        <v>0</v>
      </c>
      <c r="AF62" s="24"/>
      <c r="AG62">
        <f t="shared" si="2"/>
        <v>1417.2027266318635</v>
      </c>
      <c r="AI62" s="34">
        <f>PXIL!I62</f>
        <v>0</v>
      </c>
      <c r="AJ62" s="34">
        <f>PXIL!O62</f>
        <v>0</v>
      </c>
      <c r="AK62" s="34">
        <f>RTM_IEX!I62</f>
        <v>9.6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5.5525400000000005</v>
      </c>
      <c r="E63">
        <f>GT_NG!Q63</f>
        <v>-0.15917999999999999</v>
      </c>
      <c r="F63">
        <f>GT_Spot!Q63</f>
        <v>0</v>
      </c>
      <c r="G63">
        <f>PPCL_NG!Q63</f>
        <v>42.75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685.73910055817339</v>
      </c>
      <c r="P63" s="36">
        <v>67.83</v>
      </c>
      <c r="Q63" s="36">
        <v>18.667462280820992</v>
      </c>
      <c r="R63" s="38">
        <v>26.3</v>
      </c>
      <c r="S63" s="38">
        <v>0</v>
      </c>
      <c r="T63" s="37">
        <f>SUMPRODUCT(LTA!J63:AN63,LTA!J$101:AN$101,LTA!J$104:AN$104)</f>
        <v>217.89</v>
      </c>
      <c r="U63" s="37">
        <f>SUMPRODUCT(LTA!J63:AN63,LTA!J$102:AN$102,LTA!J$104:AN$104)</f>
        <v>114.49000000000001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186.64</v>
      </c>
      <c r="AB63" s="75">
        <f>-STOA!O63</f>
        <v>0</v>
      </c>
      <c r="AC63">
        <f t="shared" si="0"/>
        <v>12.487998345499701</v>
      </c>
      <c r="AD63">
        <f t="shared" si="1"/>
        <v>1390.211924493495</v>
      </c>
      <c r="AE63">
        <f>'IDT-1'!C63</f>
        <v>0</v>
      </c>
      <c r="AF63" s="24"/>
      <c r="AG63">
        <f t="shared" si="2"/>
        <v>1390.211924493495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-8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5.5525400000000005</v>
      </c>
      <c r="E64">
        <f>GT_NG!Q64</f>
        <v>-0.15917999999999999</v>
      </c>
      <c r="F64">
        <f>GT_Spot!Q64</f>
        <v>0</v>
      </c>
      <c r="G64">
        <f>PPCL_NG!Q64</f>
        <v>42.75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707.68904896258391</v>
      </c>
      <c r="P64" s="36">
        <v>67.83</v>
      </c>
      <c r="Q64" s="36">
        <v>18.667462280820992</v>
      </c>
      <c r="R64" s="38">
        <v>26.3</v>
      </c>
      <c r="S64" s="38">
        <v>0</v>
      </c>
      <c r="T64" s="37">
        <f>SUMPRODUCT(LTA!J64:AN64,LTA!J$101:AN$101,LTA!J$104:AN$104)</f>
        <v>214.73000000000002</v>
      </c>
      <c r="U64" s="37">
        <f>SUMPRODUCT(LTA!J64:AN64,LTA!J$102:AN$102,LTA!J$104:AN$104)</f>
        <v>114.58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186.64</v>
      </c>
      <c r="AB64" s="75">
        <f>-STOA!O64</f>
        <v>0</v>
      </c>
      <c r="AC64">
        <f t="shared" si="0"/>
        <v>12.716288784113878</v>
      </c>
      <c r="AD64">
        <f t="shared" si="1"/>
        <v>1401.8635824592909</v>
      </c>
      <c r="AE64">
        <f>'IDT-1'!C64</f>
        <v>0</v>
      </c>
      <c r="AF64" s="24"/>
      <c r="AG64">
        <f t="shared" si="2"/>
        <v>1401.8635824592909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5.5525400000000005</v>
      </c>
      <c r="E65">
        <f>GT_NG!Q65</f>
        <v>-0.15917999999999999</v>
      </c>
      <c r="F65">
        <f>GT_Spot!Q65</f>
        <v>0</v>
      </c>
      <c r="G65">
        <f>PPCL_NG!Q65</f>
        <v>42.75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717.66846554585288</v>
      </c>
      <c r="P65" s="36">
        <v>67.83</v>
      </c>
      <c r="Q65" s="36">
        <v>18.667462280820992</v>
      </c>
      <c r="R65" s="38">
        <v>26.3</v>
      </c>
      <c r="S65" s="38">
        <v>0</v>
      </c>
      <c r="T65" s="37">
        <f>SUMPRODUCT(LTA!J65:AN65,LTA!J$101:AN$101,LTA!J$104:AN$104)</f>
        <v>203.7</v>
      </c>
      <c r="U65" s="37">
        <f>SUMPRODUCT(LTA!J65:AN65,LTA!J$102:AN$102,LTA!J$104:AN$104)</f>
        <v>114.52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186.64</v>
      </c>
      <c r="AB65" s="75">
        <f>-STOA!O65</f>
        <v>0</v>
      </c>
      <c r="AC65">
        <f t="shared" si="0"/>
        <v>12.573343737213714</v>
      </c>
      <c r="AD65">
        <f t="shared" si="1"/>
        <v>1415.89594408946</v>
      </c>
      <c r="AE65">
        <f>'IDT-1'!C65</f>
        <v>0</v>
      </c>
      <c r="AF65" s="24"/>
      <c r="AG65">
        <f t="shared" si="2"/>
        <v>1415.89594408946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5.5525400000000005</v>
      </c>
      <c r="E66">
        <f>GT_NG!Q66</f>
        <v>-0.15917999999999999</v>
      </c>
      <c r="F66">
        <f>GT_Spot!Q66</f>
        <v>0</v>
      </c>
      <c r="G66">
        <f>PPCL_NG!Q66</f>
        <v>42.75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717.66846554585288</v>
      </c>
      <c r="P66" s="36">
        <v>67.83</v>
      </c>
      <c r="Q66" s="36">
        <v>18.667462280820992</v>
      </c>
      <c r="R66" s="38">
        <v>26.3</v>
      </c>
      <c r="S66" s="38">
        <v>0</v>
      </c>
      <c r="T66" s="37">
        <f>SUMPRODUCT(LTA!J66:AN66,LTA!J$101:AN$101,LTA!J$104:AN$104)</f>
        <v>189.44</v>
      </c>
      <c r="U66" s="37">
        <f>SUMPRODUCT(LTA!J66:AN66,LTA!J$102:AN$102,LTA!J$104:AN$104)</f>
        <v>114.47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186.64</v>
      </c>
      <c r="AB66" s="75">
        <f>-STOA!O66</f>
        <v>0</v>
      </c>
      <c r="AC66">
        <f t="shared" si="0"/>
        <v>12.447415737213715</v>
      </c>
      <c r="AD66">
        <f t="shared" si="1"/>
        <v>1401.71187208946</v>
      </c>
      <c r="AE66">
        <f>'IDT-1'!C66</f>
        <v>0</v>
      </c>
      <c r="AF66" s="24"/>
      <c r="AG66">
        <f t="shared" si="2"/>
        <v>1401.71187208946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5.5525400000000005</v>
      </c>
      <c r="E67">
        <f>GT_NG!Q67</f>
        <v>-0.15917999999999999</v>
      </c>
      <c r="F67">
        <f>GT_Spot!Q67</f>
        <v>0</v>
      </c>
      <c r="G67">
        <f>PPCL_NG!Q67</f>
        <v>42.75</v>
      </c>
      <c r="H67">
        <f>PPCL_Spot!Q67</f>
        <v>0</v>
      </c>
      <c r="I67">
        <f>Bawana_NG!Q67</f>
        <v>54.999999999999993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721.73235634777018</v>
      </c>
      <c r="P67" s="36">
        <v>67.83</v>
      </c>
      <c r="Q67" s="36">
        <v>18.667462280820992</v>
      </c>
      <c r="R67" s="38">
        <v>26.3</v>
      </c>
      <c r="S67" s="38">
        <v>0</v>
      </c>
      <c r="T67" s="37">
        <f>SUMPRODUCT(LTA!J67:AN67,LTA!J$101:AN$101,LTA!J$104:AN$104)</f>
        <v>176.48000000000002</v>
      </c>
      <c r="U67" s="37">
        <f>SUMPRODUCT(LTA!J67:AN67,LTA!J$102:AN$102,LTA!J$104:AN$104)</f>
        <v>114.39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186.64</v>
      </c>
      <c r="AB67" s="75">
        <f>-STOA!O67</f>
        <v>0</v>
      </c>
      <c r="AC67">
        <f t="shared" si="0"/>
        <v>12.498665976270587</v>
      </c>
      <c r="AD67">
        <f t="shared" si="1"/>
        <v>1407.484512652321</v>
      </c>
      <c r="AE67">
        <f>'IDT-1'!C67</f>
        <v>0</v>
      </c>
      <c r="AF67" s="24"/>
      <c r="AG67">
        <f t="shared" si="2"/>
        <v>1407.484512652321</v>
      </c>
      <c r="AI67" s="34">
        <f>PXIL!I67</f>
        <v>0</v>
      </c>
      <c r="AJ67" s="34">
        <f>PXIL!O67</f>
        <v>0</v>
      </c>
      <c r="AK67" s="34">
        <f>RTM_IEX!I67</f>
        <v>4.8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5.5525400000000005</v>
      </c>
      <c r="E68">
        <f>GT_NG!Q68</f>
        <v>-0.15917999999999999</v>
      </c>
      <c r="F68">
        <f>GT_Spot!Q68</f>
        <v>0</v>
      </c>
      <c r="G68">
        <f>PPCL_NG!Q68</f>
        <v>42.75</v>
      </c>
      <c r="H68">
        <f>PPCL_Spot!Q68</f>
        <v>0</v>
      </c>
      <c r="I68">
        <f>Bawana_NG!Q68</f>
        <v>54.999999999999993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721.73235634777018</v>
      </c>
      <c r="P68" s="36">
        <v>67.83</v>
      </c>
      <c r="Q68" s="36">
        <v>18.667462280820992</v>
      </c>
      <c r="R68" s="38">
        <v>26.3</v>
      </c>
      <c r="S68" s="38">
        <v>0</v>
      </c>
      <c r="T68" s="37">
        <f>SUMPRODUCT(LTA!J68:AN68,LTA!J$101:AN$101,LTA!J$104:AN$104)</f>
        <v>161.03</v>
      </c>
      <c r="U68" s="37">
        <f>SUMPRODUCT(LTA!J68:AN68,LTA!J$102:AN$102,LTA!J$104:AN$104)</f>
        <v>114.13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186.64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12.436449976270586</v>
      </c>
      <c r="AD68">
        <f t="shared" ref="AD68:AD98" si="4">SUM(B68:AB68,AI68:AR68)-AC68</f>
        <v>1400.4767286523206</v>
      </c>
      <c r="AE68">
        <f>'IDT-1'!C68</f>
        <v>0</v>
      </c>
      <c r="AF68" s="24"/>
      <c r="AG68">
        <f t="shared" ref="AG68:AG98" si="5">SUM(AD68:AF68)</f>
        <v>1400.4767286523206</v>
      </c>
      <c r="AI68" s="34">
        <f>PXIL!I68</f>
        <v>0</v>
      </c>
      <c r="AJ68" s="34">
        <f>PXIL!O68</f>
        <v>0</v>
      </c>
      <c r="AK68" s="34">
        <f>RTM_IEX!I68</f>
        <v>13.44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5.5525400000000005</v>
      </c>
      <c r="E69">
        <f>GT_NG!Q69</f>
        <v>-0.15917999999999999</v>
      </c>
      <c r="F69">
        <f>GT_Spot!Q69</f>
        <v>0</v>
      </c>
      <c r="G69">
        <f>PPCL_NG!Q69</f>
        <v>42.75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722.05282430422244</v>
      </c>
      <c r="P69" s="36">
        <v>67.83</v>
      </c>
      <c r="Q69" s="36">
        <v>18.667462280820992</v>
      </c>
      <c r="R69" s="38">
        <v>26.3</v>
      </c>
      <c r="S69" s="38">
        <v>0</v>
      </c>
      <c r="T69" s="37">
        <f>SUMPRODUCT(LTA!J69:AN69,LTA!J$101:AN$101,LTA!J$104:AN$104)</f>
        <v>145.10999999999999</v>
      </c>
      <c r="U69" s="37">
        <f>SUMPRODUCT(LTA!J69:AN69,LTA!J$102:AN$102,LTA!J$104:AN$104)</f>
        <v>114.07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186.64</v>
      </c>
      <c r="AB69" s="75">
        <f>-STOA!O69</f>
        <v>0</v>
      </c>
      <c r="AC69">
        <f t="shared" si="3"/>
        <v>12.176854094287368</v>
      </c>
      <c r="AD69">
        <f t="shared" si="4"/>
        <v>1371.236792490756</v>
      </c>
      <c r="AE69">
        <f>'IDT-1'!C69</f>
        <v>0</v>
      </c>
      <c r="AF69" s="24"/>
      <c r="AG69">
        <f t="shared" si="5"/>
        <v>1371.236792490756</v>
      </c>
      <c r="AI69" s="34">
        <f>PXIL!I69</f>
        <v>0</v>
      </c>
      <c r="AJ69" s="34">
        <f>PXIL!O69</f>
        <v>0</v>
      </c>
      <c r="AK69" s="34">
        <f>RTM_IEX!I69</f>
        <v>9.6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5.5525400000000005</v>
      </c>
      <c r="E70">
        <f>GT_NG!Q70</f>
        <v>-0.15917999999999999</v>
      </c>
      <c r="F70">
        <f>GT_Spot!Q70</f>
        <v>0</v>
      </c>
      <c r="G70">
        <f>PPCL_NG!Q70</f>
        <v>42.75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722.05332346623504</v>
      </c>
      <c r="P70" s="36">
        <v>67.83</v>
      </c>
      <c r="Q70" s="36">
        <v>18.667462280820992</v>
      </c>
      <c r="R70" s="38">
        <v>22.58</v>
      </c>
      <c r="S70" s="38">
        <v>0</v>
      </c>
      <c r="T70" s="37">
        <f>SUMPRODUCT(LTA!J70:AN70,LTA!J$101:AN$101,LTA!J$104:AN$104)</f>
        <v>126.99</v>
      </c>
      <c r="U70" s="37">
        <f>SUMPRODUCT(LTA!J70:AN70,LTA!J$102:AN$102,LTA!J$104:AN$104)</f>
        <v>113.79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186.64</v>
      </c>
      <c r="AB70" s="75">
        <f>-STOA!O70</f>
        <v>0</v>
      </c>
      <c r="AC70">
        <f t="shared" si="3"/>
        <v>12.173132017179425</v>
      </c>
      <c r="AD70">
        <f t="shared" si="4"/>
        <v>1346.7110137298769</v>
      </c>
      <c r="AE70">
        <f>'IDT-1'!C70</f>
        <v>5.9119999999999999</v>
      </c>
      <c r="AF70" s="24"/>
      <c r="AG70">
        <f t="shared" si="5"/>
        <v>1352.6230137298769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-12</v>
      </c>
      <c r="AM70" s="34">
        <f>RTM_PXI!I70</f>
        <v>0</v>
      </c>
      <c r="AN70" s="34">
        <f>RTM_PXI!O70</f>
        <v>0</v>
      </c>
      <c r="AO70" s="149">
        <f>GDAM_IEX!I70</f>
        <v>19.190000000000001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5.5525400000000005</v>
      </c>
      <c r="E71">
        <f>GT_NG!Q71</f>
        <v>-0.15917999999999999</v>
      </c>
      <c r="F71">
        <f>GT_Spot!Q71</f>
        <v>0</v>
      </c>
      <c r="G71">
        <f>PPCL_NG!Q71</f>
        <v>42.75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726.58872784908976</v>
      </c>
      <c r="P71" s="36">
        <v>67.83</v>
      </c>
      <c r="Q71" s="36">
        <v>18.667462280820992</v>
      </c>
      <c r="R71" s="38">
        <v>15.792656460296095</v>
      </c>
      <c r="S71" s="38">
        <v>0</v>
      </c>
      <c r="T71" s="37">
        <f>SUMPRODUCT(LTA!J71:AN71,LTA!J$101:AN$101,LTA!J$104:AN$104)</f>
        <v>110.71000000000001</v>
      </c>
      <c r="U71" s="37">
        <f>SUMPRODUCT(LTA!J71:AN71,LTA!J$102:AN$102,LTA!J$104:AN$104)</f>
        <v>113.73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205.82999999999998</v>
      </c>
      <c r="AB71" s="75">
        <f>-STOA!O71</f>
        <v>0</v>
      </c>
      <c r="AC71">
        <f t="shared" si="3"/>
        <v>12.063497422332807</v>
      </c>
      <c r="AD71">
        <f t="shared" si="4"/>
        <v>1358.4687091678741</v>
      </c>
      <c r="AE71">
        <f>'IDT-1'!C71</f>
        <v>7.8289999999999997</v>
      </c>
      <c r="AF71" s="24"/>
      <c r="AG71">
        <f t="shared" si="5"/>
        <v>1366.297709167874</v>
      </c>
      <c r="AI71" s="34">
        <f>PXIL!I71</f>
        <v>0</v>
      </c>
      <c r="AJ71" s="34">
        <f>PXIL!O71</f>
        <v>0</v>
      </c>
      <c r="AK71" s="34">
        <f>RTM_IEX!I71</f>
        <v>13.44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4.8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5.5525400000000005</v>
      </c>
      <c r="E72">
        <f>GT_NG!Q72</f>
        <v>-0.15917999999999999</v>
      </c>
      <c r="F72">
        <f>GT_Spot!Q72</f>
        <v>0</v>
      </c>
      <c r="G72">
        <f>PPCL_NG!Q72</f>
        <v>42.75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726.58872784908976</v>
      </c>
      <c r="P72" s="36">
        <v>67.83</v>
      </c>
      <c r="Q72" s="36">
        <v>18.667462280820992</v>
      </c>
      <c r="R72" s="38">
        <v>8.4099999999999984</v>
      </c>
      <c r="S72" s="38">
        <v>0</v>
      </c>
      <c r="T72" s="37">
        <f>SUMPRODUCT(LTA!J72:AN72,LTA!J$101:AN$101,LTA!J$104:AN$104)</f>
        <v>95.05</v>
      </c>
      <c r="U72" s="37">
        <f>SUMPRODUCT(LTA!J72:AN72,LTA!J$102:AN$102,LTA!J$104:AN$104)</f>
        <v>113.58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205.82999999999998</v>
      </c>
      <c r="AB72" s="75">
        <f>-STOA!O72</f>
        <v>0</v>
      </c>
      <c r="AC72">
        <f t="shared" si="3"/>
        <v>11.952242045482198</v>
      </c>
      <c r="AD72">
        <f t="shared" si="4"/>
        <v>1345.9373080844284</v>
      </c>
      <c r="AE72">
        <f>'IDT-1'!C72</f>
        <v>17.888000000000002</v>
      </c>
      <c r="AF72" s="24"/>
      <c r="AG72">
        <f t="shared" si="5"/>
        <v>1363.8253080844283</v>
      </c>
      <c r="AI72" s="34">
        <f>PXIL!I72</f>
        <v>0</v>
      </c>
      <c r="AJ72" s="34">
        <f>PXIL!O72</f>
        <v>0</v>
      </c>
      <c r="AK72" s="34">
        <f>RTM_IEX!I72</f>
        <v>19.190000000000001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9.6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5.5525400000000005</v>
      </c>
      <c r="E73">
        <f>GT_NG!Q73</f>
        <v>-0.15917999999999999</v>
      </c>
      <c r="F73">
        <f>GT_Spot!Q73</f>
        <v>0</v>
      </c>
      <c r="G73">
        <f>PPCL_NG!Q73</f>
        <v>42.75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744.5811032869866</v>
      </c>
      <c r="P73" s="36">
        <v>67.83</v>
      </c>
      <c r="Q73" s="36">
        <v>18.667462280820992</v>
      </c>
      <c r="R73" s="38">
        <v>3.9100000000000006</v>
      </c>
      <c r="S73" s="38">
        <v>0</v>
      </c>
      <c r="T73" s="37">
        <f>SUMPRODUCT(LTA!J73:AN73,LTA!J$101:AN$101,LTA!J$104:AN$104)</f>
        <v>76.790000000000006</v>
      </c>
      <c r="U73" s="37">
        <f>SUMPRODUCT(LTA!J73:AN73,LTA!J$102:AN$102,LTA!J$104:AN$104)</f>
        <v>113.3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205.82999999999998</v>
      </c>
      <c r="AB73" s="75">
        <f>-STOA!O73</f>
        <v>0</v>
      </c>
      <c r="AC73">
        <f t="shared" si="3"/>
        <v>11.781102949335693</v>
      </c>
      <c r="AD73">
        <f t="shared" si="4"/>
        <v>1326.6608226184719</v>
      </c>
      <c r="AE73">
        <f>'IDT-1'!C73</f>
        <v>32.42</v>
      </c>
      <c r="AF73" s="24"/>
      <c r="AG73">
        <f t="shared" si="5"/>
        <v>1359.080822618472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14.39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5.5525400000000005</v>
      </c>
      <c r="E74">
        <f>GT_NG!Q74</f>
        <v>-0.15917999999999999</v>
      </c>
      <c r="F74">
        <f>GT_Spot!Q74</f>
        <v>0</v>
      </c>
      <c r="G74">
        <f>PPCL_NG!Q74</f>
        <v>42.75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745.8484264419892</v>
      </c>
      <c r="P74" s="36">
        <v>67.83</v>
      </c>
      <c r="Q74" s="36">
        <v>18.667462280820992</v>
      </c>
      <c r="R74" s="38">
        <v>1.56</v>
      </c>
      <c r="S74" s="38">
        <v>0</v>
      </c>
      <c r="T74" s="37">
        <f>SUMPRODUCT(LTA!J74:AN74,LTA!J$101:AN$101,LTA!J$104:AN$104)</f>
        <v>60.379999999999995</v>
      </c>
      <c r="U74" s="37">
        <f>SUMPRODUCT(LTA!J74:AN74,LTA!J$102:AN$102,LTA!J$104:AN$104)</f>
        <v>113.12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205.82999999999998</v>
      </c>
      <c r="AB74" s="75">
        <f>-STOA!O74</f>
        <v>0</v>
      </c>
      <c r="AC74">
        <f t="shared" si="3"/>
        <v>11.618943903188494</v>
      </c>
      <c r="AD74">
        <f t="shared" si="4"/>
        <v>1300.3603048196217</v>
      </c>
      <c r="AE74">
        <f>'IDT-1'!C74</f>
        <v>44.396999999999998</v>
      </c>
      <c r="AF74" s="24"/>
      <c r="AG74">
        <f t="shared" si="5"/>
        <v>1344.7573048196216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</v>
      </c>
      <c r="AM74" s="34">
        <f>RTM_PXI!I74</f>
        <v>0</v>
      </c>
      <c r="AN74" s="34">
        <f>RTM_PXI!O74</f>
        <v>0</v>
      </c>
      <c r="AO74" s="149">
        <f>GDAM_IEX!I74</f>
        <v>9.6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5.5525400000000005</v>
      </c>
      <c r="E75">
        <f>GT_NG!Q75</f>
        <v>-9.0959999999999999E-2</v>
      </c>
      <c r="F75">
        <f>GT_Spot!Q75</f>
        <v>0</v>
      </c>
      <c r="G75">
        <f>PPCL_NG!Q75</f>
        <v>42.75</v>
      </c>
      <c r="H75">
        <f>PPCL_Spot!Q75</f>
        <v>0</v>
      </c>
      <c r="I75">
        <f>Bawana_NG!Q75</f>
        <v>44.99811762737388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748.86793772517228</v>
      </c>
      <c r="P75" s="36">
        <v>67.83</v>
      </c>
      <c r="Q75" s="36">
        <v>18.667462280820992</v>
      </c>
      <c r="R75" s="38">
        <v>0</v>
      </c>
      <c r="S75" s="38">
        <v>0</v>
      </c>
      <c r="T75" s="37">
        <f>SUMPRODUCT(LTA!J75:AN75,LTA!J$101:AN$101,LTA!J$104:AN$104)</f>
        <v>47.42</v>
      </c>
      <c r="U75" s="37">
        <f>SUMPRODUCT(LTA!J75:AN75,LTA!J$102:AN$102,LTA!J$104:AN$104)</f>
        <v>116.24000000000001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222.84999999999997</v>
      </c>
      <c r="AB75" s="75">
        <f>-STOA!O75</f>
        <v>0</v>
      </c>
      <c r="AC75">
        <f t="shared" si="3"/>
        <v>11.654260009352809</v>
      </c>
      <c r="AD75">
        <f t="shared" si="4"/>
        <v>1294.4308376240144</v>
      </c>
      <c r="AE75">
        <f>'IDT-1'!C75</f>
        <v>50</v>
      </c>
      <c r="AF75" s="24"/>
      <c r="AG75">
        <f t="shared" si="5"/>
        <v>1344.4308376240144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5.5525400000000005</v>
      </c>
      <c r="E76">
        <f>GT_NG!Q76</f>
        <v>-9.0959999999999999E-2</v>
      </c>
      <c r="F76">
        <f>GT_Spot!Q76</f>
        <v>0</v>
      </c>
      <c r="G76">
        <f>PPCL_NG!Q76</f>
        <v>42.75</v>
      </c>
      <c r="H76">
        <f>PPCL_Spot!Q76</f>
        <v>0</v>
      </c>
      <c r="I76">
        <f>Bawana_NG!Q76</f>
        <v>44.99811762737388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755.9216531467805</v>
      </c>
      <c r="P76" s="36">
        <v>67.83</v>
      </c>
      <c r="Q76" s="36">
        <v>18.667462280820992</v>
      </c>
      <c r="R76" s="38">
        <v>0</v>
      </c>
      <c r="S76" s="38">
        <v>0</v>
      </c>
      <c r="T76" s="37">
        <f>SUMPRODUCT(LTA!J76:AN76,LTA!J$101:AN$101,LTA!J$104:AN$104)</f>
        <v>45.7</v>
      </c>
      <c r="U76" s="37">
        <f>SUMPRODUCT(LTA!J76:AN76,LTA!J$102:AN$102,LTA!J$104:AN$104)</f>
        <v>115.4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222.84999999999997</v>
      </c>
      <c r="AB76" s="75">
        <f>-STOA!O76</f>
        <v>0</v>
      </c>
      <c r="AC76">
        <f t="shared" si="3"/>
        <v>11.782585980284914</v>
      </c>
      <c r="AD76">
        <f t="shared" si="4"/>
        <v>1288.7962270746905</v>
      </c>
      <c r="AE76">
        <f>'IDT-1'!C76</f>
        <v>45</v>
      </c>
      <c r="AF76" s="24"/>
      <c r="AG76">
        <f t="shared" si="5"/>
        <v>1333.7962270746905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-19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5.5525400000000005</v>
      </c>
      <c r="E77">
        <f>GT_NG!Q77</f>
        <v>-9.0959999999999999E-2</v>
      </c>
      <c r="F77">
        <f>GT_Spot!Q77</f>
        <v>0</v>
      </c>
      <c r="G77">
        <f>PPCL_NG!Q77</f>
        <v>42.75</v>
      </c>
      <c r="H77">
        <f>PPCL_Spot!Q77</f>
        <v>0</v>
      </c>
      <c r="I77">
        <f>Bawana_NG!Q77</f>
        <v>54.997791696779892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762.61661111210628</v>
      </c>
      <c r="P77" s="36">
        <v>67.83</v>
      </c>
      <c r="Q77" s="36">
        <v>18.667462280820992</v>
      </c>
      <c r="R77" s="38">
        <v>0</v>
      </c>
      <c r="S77" s="38">
        <v>0</v>
      </c>
      <c r="T77" s="37">
        <f>SUMPRODUCT(LTA!J77:AN77,LTA!J$101:AN$101,LTA!J$104:AN$104)</f>
        <v>36.54</v>
      </c>
      <c r="U77" s="37">
        <f>SUMPRODUCT(LTA!J77:AN77,LTA!J$102:AN$102,LTA!J$104:AN$104)</f>
        <v>114.74000000000001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222.84999999999997</v>
      </c>
      <c r="AB77" s="75">
        <f>-STOA!O77</f>
        <v>0</v>
      </c>
      <c r="AC77">
        <f t="shared" si="3"/>
        <v>11.940742144934703</v>
      </c>
      <c r="AD77">
        <f t="shared" si="4"/>
        <v>1284.5127029447724</v>
      </c>
      <c r="AE77">
        <f>'IDT-1'!C77</f>
        <v>45</v>
      </c>
      <c r="AF77" s="24"/>
      <c r="AG77">
        <f t="shared" si="5"/>
        <v>1329.5127029447724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5.5525400000000005</v>
      </c>
      <c r="E78">
        <f>GT_NG!Q78</f>
        <v>-9.0959999999999999E-2</v>
      </c>
      <c r="F78">
        <f>GT_Spot!Q78</f>
        <v>0</v>
      </c>
      <c r="G78">
        <f>PPCL_NG!Q78</f>
        <v>42.75</v>
      </c>
      <c r="H78">
        <f>PPCL_Spot!Q78</f>
        <v>0</v>
      </c>
      <c r="I78">
        <f>Bawana_NG!Q78</f>
        <v>54.997791696779892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769.8441838096054</v>
      </c>
      <c r="P78" s="36">
        <v>67.83</v>
      </c>
      <c r="Q78" s="36">
        <v>18.667462280820992</v>
      </c>
      <c r="R78" s="38">
        <v>0</v>
      </c>
      <c r="S78" s="38">
        <v>0</v>
      </c>
      <c r="T78" s="37">
        <f>SUMPRODUCT(LTA!J78:AN78,LTA!J$101:AN$101,LTA!J$104:AN$104)</f>
        <v>32.880000000000003</v>
      </c>
      <c r="U78" s="37">
        <f>SUMPRODUCT(LTA!J78:AN78,LTA!J$102:AN$102,LTA!J$104:AN$104)</f>
        <v>113.79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222.84999999999997</v>
      </c>
      <c r="AB78" s="75">
        <f>-STOA!O78</f>
        <v>0</v>
      </c>
      <c r="AC78">
        <f t="shared" si="3"/>
        <v>12.061436187416843</v>
      </c>
      <c r="AD78">
        <f t="shared" si="4"/>
        <v>1276.0095815997895</v>
      </c>
      <c r="AE78">
        <f>'IDT-1'!C78</f>
        <v>45</v>
      </c>
      <c r="AF78" s="24"/>
      <c r="AG78">
        <f t="shared" si="5"/>
        <v>1321.0095815997895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-41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5.5525400000000005</v>
      </c>
      <c r="E79">
        <f>GT_NG!Q79</f>
        <v>-9.0959999999999999E-2</v>
      </c>
      <c r="F79">
        <f>GT_Spot!Q79</f>
        <v>0</v>
      </c>
      <c r="G79">
        <f>PPCL_NG!Q79</f>
        <v>21.691636945499067</v>
      </c>
      <c r="H79">
        <f>PPCL_Spot!Q79</f>
        <v>0</v>
      </c>
      <c r="I79">
        <f>Bawana_NG!Q79</f>
        <v>54.997809288616267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779.36193059900859</v>
      </c>
      <c r="P79" s="36">
        <v>67.83</v>
      </c>
      <c r="Q79" s="36">
        <v>18.667462280820992</v>
      </c>
      <c r="R79" s="38">
        <v>0</v>
      </c>
      <c r="S79" s="38">
        <v>0</v>
      </c>
      <c r="T79" s="37">
        <f>SUMPRODUCT(LTA!J79:AN79,LTA!J$101:AN$101,LTA!J$104:AN$104)</f>
        <v>30.55</v>
      </c>
      <c r="U79" s="37">
        <f>SUMPRODUCT(LTA!J79:AN79,LTA!J$102:AN$102,LTA!J$104:AN$104)</f>
        <v>113.16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222.84999999999997</v>
      </c>
      <c r="AB79" s="75">
        <f>-STOA!O79</f>
        <v>0</v>
      </c>
      <c r="AC79">
        <f t="shared" si="3"/>
        <v>11.951587174136533</v>
      </c>
      <c r="AD79">
        <f t="shared" si="4"/>
        <v>1259.6188319398084</v>
      </c>
      <c r="AE79">
        <f>'IDT-1'!C79</f>
        <v>40</v>
      </c>
      <c r="AF79" s="24"/>
      <c r="AG79">
        <f t="shared" si="5"/>
        <v>1299.6188319398084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-43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5.5525400000000005</v>
      </c>
      <c r="E80">
        <f>GT_NG!Q80</f>
        <v>-9.0959999999999999E-2</v>
      </c>
      <c r="F80">
        <f>GT_Spot!Q80</f>
        <v>0</v>
      </c>
      <c r="G80">
        <f>PPCL_NG!Q80</f>
        <v>21.691636945499067</v>
      </c>
      <c r="H80">
        <f>PPCL_Spot!Q80</f>
        <v>0</v>
      </c>
      <c r="I80">
        <f>Bawana_NG!Q80</f>
        <v>54.997809288616267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779.36193059900859</v>
      </c>
      <c r="P80" s="36">
        <v>67.83</v>
      </c>
      <c r="Q80" s="36">
        <v>18.667462280820992</v>
      </c>
      <c r="R80" s="38">
        <v>0</v>
      </c>
      <c r="S80" s="38">
        <v>0</v>
      </c>
      <c r="T80" s="37">
        <f>SUMPRODUCT(LTA!J80:AN80,LTA!J$101:AN$101,LTA!J$104:AN$104)</f>
        <v>28.89</v>
      </c>
      <c r="U80" s="37">
        <f>SUMPRODUCT(LTA!J80:AN80,LTA!J$102:AN$102,LTA!J$104:AN$104)</f>
        <v>112.42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222.84999999999997</v>
      </c>
      <c r="AB80" s="75">
        <f>-STOA!O80</f>
        <v>0</v>
      </c>
      <c r="AC80">
        <f t="shared" si="3"/>
        <v>11.974857811747512</v>
      </c>
      <c r="AD80">
        <f t="shared" si="4"/>
        <v>1252.1955613021973</v>
      </c>
      <c r="AE80">
        <f>'IDT-1'!C80</f>
        <v>35</v>
      </c>
      <c r="AF80" s="24"/>
      <c r="AG80">
        <f t="shared" si="5"/>
        <v>1287.1955613021973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-48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5.5525400000000005</v>
      </c>
      <c r="E81">
        <f>GT_NG!Q81</f>
        <v>-9.0959999999999999E-2</v>
      </c>
      <c r="F81">
        <f>GT_Spot!Q81</f>
        <v>0</v>
      </c>
      <c r="G81">
        <f>PPCL_NG!Q81</f>
        <v>21.691636945499067</v>
      </c>
      <c r="H81">
        <f>PPCL_Spot!Q81</f>
        <v>0</v>
      </c>
      <c r="I81">
        <f>Bawana_NG!Q81</f>
        <v>53.278090391025415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779.68510321581323</v>
      </c>
      <c r="P81" s="36">
        <v>67.83</v>
      </c>
      <c r="Q81" s="36">
        <v>18.667462280820992</v>
      </c>
      <c r="R81" s="38">
        <v>0</v>
      </c>
      <c r="S81" s="38">
        <v>0</v>
      </c>
      <c r="T81" s="37">
        <f>SUMPRODUCT(LTA!J81:AN81,LTA!J$101:AN$101,LTA!J$104:AN$104)</f>
        <v>27.55</v>
      </c>
      <c r="U81" s="37">
        <f>SUMPRODUCT(LTA!J81:AN81,LTA!J$102:AN$102,LTA!J$104:AN$104)</f>
        <v>111.84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222.84999999999997</v>
      </c>
      <c r="AB81" s="75">
        <f>-STOA!O81</f>
        <v>0</v>
      </c>
      <c r="AC81">
        <f t="shared" si="3"/>
        <v>11.77698778155488</v>
      </c>
      <c r="AD81">
        <f t="shared" si="4"/>
        <v>1268.0768850516038</v>
      </c>
      <c r="AE81">
        <f>'IDT-1'!C81</f>
        <v>30</v>
      </c>
      <c r="AF81" s="24"/>
      <c r="AG81">
        <f t="shared" si="5"/>
        <v>1298.0768850516038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-29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5.5525400000000005</v>
      </c>
      <c r="E82">
        <f>GT_NG!Q82</f>
        <v>-9.0959999999999999E-2</v>
      </c>
      <c r="F82">
        <f>GT_Spot!Q82</f>
        <v>0</v>
      </c>
      <c r="G82">
        <f>PPCL_NG!Q82</f>
        <v>21.691636945499067</v>
      </c>
      <c r="H82">
        <f>PPCL_Spot!Q82</f>
        <v>0</v>
      </c>
      <c r="I82">
        <f>Bawana_NG!Q82</f>
        <v>53.278090391025415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779.68510321581323</v>
      </c>
      <c r="P82" s="36">
        <v>67.83</v>
      </c>
      <c r="Q82" s="36">
        <v>18.667462280820992</v>
      </c>
      <c r="R82" s="38">
        <v>0</v>
      </c>
      <c r="S82" s="38">
        <v>0</v>
      </c>
      <c r="T82" s="37">
        <f>SUMPRODUCT(LTA!J82:AN82,LTA!J$101:AN$101,LTA!J$104:AN$104)</f>
        <v>26.22</v>
      </c>
      <c r="U82" s="37">
        <f>SUMPRODUCT(LTA!J82:AN82,LTA!J$102:AN$102,LTA!J$104:AN$104)</f>
        <v>111.62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222.84999999999997</v>
      </c>
      <c r="AB82" s="75">
        <f>-STOA!O82</f>
        <v>0</v>
      </c>
      <c r="AC82">
        <f t="shared" si="3"/>
        <v>11.816616546688051</v>
      </c>
      <c r="AD82">
        <f t="shared" si="4"/>
        <v>1260.4872562864707</v>
      </c>
      <c r="AE82">
        <f>'IDT-1'!C82</f>
        <v>25</v>
      </c>
      <c r="AF82" s="24"/>
      <c r="AG82">
        <f t="shared" si="5"/>
        <v>1285.4872562864707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-35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5.5525400000000005</v>
      </c>
      <c r="E83">
        <f>GT_NG!Q83</f>
        <v>-9.0959999999999999E-2</v>
      </c>
      <c r="F83">
        <f>GT_Spot!Q83</f>
        <v>0</v>
      </c>
      <c r="G83">
        <f>PPCL_NG!Q83</f>
        <v>21.691611082225357</v>
      </c>
      <c r="H83">
        <f>PPCL_Spot!Q83</f>
        <v>0</v>
      </c>
      <c r="I83">
        <f>Bawana_NG!Q83</f>
        <v>53.278090391025415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780.19447986615114</v>
      </c>
      <c r="P83" s="36">
        <v>67.83</v>
      </c>
      <c r="Q83" s="36">
        <v>18.667462280820992</v>
      </c>
      <c r="R83" s="38">
        <v>0</v>
      </c>
      <c r="S83" s="38">
        <v>0</v>
      </c>
      <c r="T83" s="37">
        <f>SUMPRODUCT(LTA!J83:AN83,LTA!J$101:AN$101,LTA!J$104:AN$104)</f>
        <v>23.62</v>
      </c>
      <c r="U83" s="37">
        <f>SUMPRODUCT(LTA!J83:AN83,LTA!J$102:AN$102,LTA!J$104:AN$104)</f>
        <v>111.4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222.84999999999997</v>
      </c>
      <c r="AB83" s="75">
        <f>-STOA!O83</f>
        <v>0</v>
      </c>
      <c r="AC83">
        <f t="shared" si="3"/>
        <v>11.680867175825679</v>
      </c>
      <c r="AD83">
        <f t="shared" si="4"/>
        <v>1271.3123564443974</v>
      </c>
      <c r="AE83">
        <f>'IDT-1'!C83</f>
        <v>15</v>
      </c>
      <c r="AF83" s="24"/>
      <c r="AG83">
        <f t="shared" si="5"/>
        <v>1286.3123564443974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-22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5.5525400000000005</v>
      </c>
      <c r="E84">
        <f>GT_NG!Q84</f>
        <v>-9.0959999999999999E-2</v>
      </c>
      <c r="F84">
        <f>GT_Spot!Q84</f>
        <v>0</v>
      </c>
      <c r="G84">
        <f>PPCL_NG!Q84</f>
        <v>21.691611082225357</v>
      </c>
      <c r="H84">
        <f>PPCL_Spot!Q84</f>
        <v>0</v>
      </c>
      <c r="I84">
        <f>Bawana_NG!Q84</f>
        <v>53.278090391025415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780.19447986615114</v>
      </c>
      <c r="P84" s="36">
        <v>67.83</v>
      </c>
      <c r="Q84" s="36">
        <v>18.667462280820992</v>
      </c>
      <c r="R84" s="38">
        <v>0</v>
      </c>
      <c r="S84" s="38">
        <v>0</v>
      </c>
      <c r="T84" s="37">
        <f>SUMPRODUCT(LTA!J84:AN84,LTA!J$101:AN$101,LTA!J$104:AN$104)</f>
        <v>23.2</v>
      </c>
      <c r="U84" s="37">
        <f>SUMPRODUCT(LTA!J84:AN84,LTA!J$102:AN$102,LTA!J$104:AN$104)</f>
        <v>111.16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222.84999999999997</v>
      </c>
      <c r="AB84" s="75">
        <f>-STOA!O84</f>
        <v>0</v>
      </c>
      <c r="AC84">
        <f t="shared" si="3"/>
        <v>11.639546665736898</v>
      </c>
      <c r="AD84">
        <f t="shared" si="4"/>
        <v>1274.6936769544861</v>
      </c>
      <c r="AE84">
        <f>'IDT-1'!C84</f>
        <v>0</v>
      </c>
      <c r="AF84" s="24"/>
      <c r="AG84">
        <f t="shared" si="5"/>
        <v>1274.6936769544861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-18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5.5525400000000005</v>
      </c>
      <c r="E85">
        <f>GT_NG!Q85</f>
        <v>-9.0959999999999999E-2</v>
      </c>
      <c r="F85">
        <f>GT_Spot!Q85</f>
        <v>0</v>
      </c>
      <c r="G85">
        <f>PPCL_NG!Q85</f>
        <v>23.3</v>
      </c>
      <c r="H85">
        <f>PPCL_Spot!Q85</f>
        <v>0</v>
      </c>
      <c r="I85">
        <f>Bawana_NG!Q85</f>
        <v>53.278090391025415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779.42116315329167</v>
      </c>
      <c r="P85" s="36">
        <v>67.83</v>
      </c>
      <c r="Q85" s="36">
        <v>18.667462280820992</v>
      </c>
      <c r="R85" s="38">
        <v>0</v>
      </c>
      <c r="S85" s="38">
        <v>0</v>
      </c>
      <c r="T85" s="37">
        <f>SUMPRODUCT(LTA!J85:AN85,LTA!J$101:AN$101,LTA!J$104:AN$104)</f>
        <v>22.8</v>
      </c>
      <c r="U85" s="37">
        <f>SUMPRODUCT(LTA!J85:AN85,LTA!J$102:AN$102,LTA!J$104:AN$104)</f>
        <v>111.14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222.84999999999997</v>
      </c>
      <c r="AB85" s="75">
        <f>-STOA!O85</f>
        <v>0</v>
      </c>
      <c r="AC85">
        <f t="shared" si="3"/>
        <v>11.483393005740634</v>
      </c>
      <c r="AD85">
        <f t="shared" si="4"/>
        <v>1293.2649028193973</v>
      </c>
      <c r="AE85">
        <f>'IDT-1'!C85</f>
        <v>0</v>
      </c>
      <c r="AF85" s="24"/>
      <c r="AG85">
        <f t="shared" si="5"/>
        <v>1293.2649028193973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5.5525400000000005</v>
      </c>
      <c r="E86">
        <f>GT_NG!Q86</f>
        <v>-9.0959999999999999E-2</v>
      </c>
      <c r="F86">
        <f>GT_Spot!Q86</f>
        <v>0</v>
      </c>
      <c r="G86">
        <f>PPCL_NG!Q86</f>
        <v>23.3</v>
      </c>
      <c r="H86">
        <f>PPCL_Spot!Q86</f>
        <v>0</v>
      </c>
      <c r="I86">
        <f>Bawana_NG!Q86</f>
        <v>53.278090391025415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774.61711641721183</v>
      </c>
      <c r="P86" s="36">
        <v>67.83</v>
      </c>
      <c r="Q86" s="36">
        <v>18.667462280820992</v>
      </c>
      <c r="R86" s="38">
        <v>0</v>
      </c>
      <c r="S86" s="38">
        <v>0</v>
      </c>
      <c r="T86" s="37">
        <f>SUMPRODUCT(LTA!J86:AN86,LTA!J$101:AN$101,LTA!J$104:AN$104)</f>
        <v>22.41</v>
      </c>
      <c r="U86" s="37">
        <f>SUMPRODUCT(LTA!J86:AN86,LTA!J$102:AN$102,LTA!J$104:AN$104)</f>
        <v>110.71000000000001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222.84999999999997</v>
      </c>
      <c r="AB86" s="75">
        <f>-STOA!O86</f>
        <v>0</v>
      </c>
      <c r="AC86">
        <f t="shared" si="3"/>
        <v>11.433901394463131</v>
      </c>
      <c r="AD86">
        <f t="shared" si="4"/>
        <v>1287.6903476945949</v>
      </c>
      <c r="AE86">
        <f>'IDT-1'!C86</f>
        <v>0</v>
      </c>
      <c r="AF86" s="24"/>
      <c r="AG86">
        <f t="shared" si="5"/>
        <v>1287.6903476945949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5.5525400000000005</v>
      </c>
      <c r="E87">
        <f>GT_NG!Q87</f>
        <v>-9.0959999999999999E-2</v>
      </c>
      <c r="F87">
        <f>GT_Spot!Q87</f>
        <v>0</v>
      </c>
      <c r="G87">
        <f>PPCL_NG!Q87</f>
        <v>23.3</v>
      </c>
      <c r="H87">
        <f>PPCL_Spot!Q87</f>
        <v>0</v>
      </c>
      <c r="I87">
        <f>Bawana_NG!Q87</f>
        <v>53.278090391025415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774.61711641721183</v>
      </c>
      <c r="P87" s="36">
        <v>67.83</v>
      </c>
      <c r="Q87" s="36">
        <v>18.667462280820992</v>
      </c>
      <c r="R87" s="38">
        <v>0</v>
      </c>
      <c r="S87" s="38">
        <v>0</v>
      </c>
      <c r="T87" s="37">
        <f>SUMPRODUCT(LTA!J87:AN87,LTA!J$101:AN$101,LTA!J$104:AN$104)</f>
        <v>21.85</v>
      </c>
      <c r="U87" s="37">
        <f>SUMPRODUCT(LTA!J87:AN87,LTA!J$102:AN$102,LTA!J$104:AN$104)</f>
        <v>110.3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-50</v>
      </c>
      <c r="AA87" s="75">
        <f>STOA!I87</f>
        <v>270.83</v>
      </c>
      <c r="AB87" s="75">
        <f>-STOA!O87</f>
        <v>0</v>
      </c>
      <c r="AC87">
        <f t="shared" si="3"/>
        <v>12.291495770572899</v>
      </c>
      <c r="AD87">
        <f t="shared" si="4"/>
        <v>1283.8427533184854</v>
      </c>
      <c r="AE87">
        <f>'IDT-1'!C87</f>
        <v>0</v>
      </c>
      <c r="AF87" s="24"/>
      <c r="AG87">
        <f t="shared" si="5"/>
        <v>1283.8427533184854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5.5525400000000005</v>
      </c>
      <c r="E88">
        <f>GT_NG!Q88</f>
        <v>-9.0959999999999999E-2</v>
      </c>
      <c r="F88">
        <f>GT_Spot!Q88</f>
        <v>0</v>
      </c>
      <c r="G88">
        <f>PPCL_NG!Q88</f>
        <v>23.3</v>
      </c>
      <c r="H88">
        <f>PPCL_Spot!Q88</f>
        <v>0</v>
      </c>
      <c r="I88">
        <f>Bawana_NG!Q88</f>
        <v>53.278090391025415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774.61711641721183</v>
      </c>
      <c r="P88" s="36">
        <v>67.83</v>
      </c>
      <c r="Q88" s="36">
        <v>18.667462280820992</v>
      </c>
      <c r="R88" s="38">
        <v>0</v>
      </c>
      <c r="S88" s="38">
        <v>0</v>
      </c>
      <c r="T88" s="37">
        <f>SUMPRODUCT(LTA!J88:AN88,LTA!J$101:AN$101,LTA!J$104:AN$104)</f>
        <v>26.22</v>
      </c>
      <c r="U88" s="37">
        <f>SUMPRODUCT(LTA!J88:AN88,LTA!J$102:AN$102,LTA!J$104:AN$104)</f>
        <v>114.55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-50</v>
      </c>
      <c r="AA88" s="75">
        <f>STOA!I88</f>
        <v>270.83</v>
      </c>
      <c r="AB88" s="75">
        <f>-STOA!O88</f>
        <v>0</v>
      </c>
      <c r="AC88">
        <f t="shared" si="3"/>
        <v>12.367351770572897</v>
      </c>
      <c r="AD88">
        <f t="shared" si="4"/>
        <v>1292.3868973184854</v>
      </c>
      <c r="AE88">
        <f>'IDT-1'!C88</f>
        <v>15</v>
      </c>
      <c r="AF88" s="24"/>
      <c r="AG88">
        <f t="shared" si="5"/>
        <v>1307.3868973184854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5.5525400000000005</v>
      </c>
      <c r="E89">
        <f>GT_NG!Q89</f>
        <v>-9.0959999999999999E-2</v>
      </c>
      <c r="F89">
        <f>GT_Spot!Q89</f>
        <v>0</v>
      </c>
      <c r="G89">
        <f>PPCL_NG!Q89</f>
        <v>23.3</v>
      </c>
      <c r="H89">
        <f>PPCL_Spot!Q89</f>
        <v>0</v>
      </c>
      <c r="I89">
        <f>Bawana_NG!Q89</f>
        <v>53.278090391025415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773.12154354732093</v>
      </c>
      <c r="P89" s="36">
        <v>67.83</v>
      </c>
      <c r="Q89" s="36">
        <v>18.667462280820992</v>
      </c>
      <c r="R89" s="38">
        <v>0</v>
      </c>
      <c r="S89" s="38">
        <v>0</v>
      </c>
      <c r="T89" s="37">
        <f>SUMPRODUCT(LTA!J89:AN89,LTA!J$101:AN$101,LTA!J$104:AN$104)</f>
        <v>25.55</v>
      </c>
      <c r="U89" s="37">
        <f>SUMPRODUCT(LTA!J89:AN89,LTA!J$102:AN$102,LTA!J$104:AN$104)</f>
        <v>114.29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-20</v>
      </c>
      <c r="AA89" s="75">
        <f>STOA!I89</f>
        <v>270.83</v>
      </c>
      <c r="AB89" s="75">
        <f>-STOA!O89</f>
        <v>0</v>
      </c>
      <c r="AC89">
        <f t="shared" si="3"/>
        <v>12.079662903652</v>
      </c>
      <c r="AD89">
        <f t="shared" si="4"/>
        <v>1320.2490133155154</v>
      </c>
      <c r="AE89">
        <f>'IDT-1'!C89</f>
        <v>11.112</v>
      </c>
      <c r="AF89" s="24"/>
      <c r="AG89">
        <f t="shared" si="5"/>
        <v>1331.3610133155155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5.5525400000000005</v>
      </c>
      <c r="E90">
        <f>GT_NG!Q90</f>
        <v>-9.0959999999999999E-2</v>
      </c>
      <c r="F90">
        <f>GT_Spot!Q90</f>
        <v>0</v>
      </c>
      <c r="G90">
        <f>PPCL_NG!Q90</f>
        <v>23.3</v>
      </c>
      <c r="H90">
        <f>PPCL_Spot!Q90</f>
        <v>0</v>
      </c>
      <c r="I90">
        <f>Bawana_NG!Q90</f>
        <v>53.278090391025415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776.17144206822229</v>
      </c>
      <c r="P90" s="36">
        <v>67.83</v>
      </c>
      <c r="Q90" s="36">
        <v>18.667462280820992</v>
      </c>
      <c r="R90" s="38">
        <v>0</v>
      </c>
      <c r="S90" s="38">
        <v>0</v>
      </c>
      <c r="T90" s="37">
        <f>SUMPRODUCT(LTA!J90:AN90,LTA!J$101:AN$101,LTA!J$104:AN$104)</f>
        <v>24.88</v>
      </c>
      <c r="U90" s="37">
        <f>SUMPRODUCT(LTA!J90:AN90,LTA!J$102:AN$102,LTA!J$104:AN$104)</f>
        <v>114.11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8.39</v>
      </c>
      <c r="Z90" s="34">
        <f>IEX!O90</f>
        <v>0</v>
      </c>
      <c r="AA90" s="75">
        <f>STOA!I90</f>
        <v>270.83</v>
      </c>
      <c r="AB90" s="75">
        <f>-STOA!O90</f>
        <v>0</v>
      </c>
      <c r="AC90">
        <f t="shared" si="3"/>
        <v>12.141723460192026</v>
      </c>
      <c r="AD90">
        <f t="shared" si="4"/>
        <v>1367.4168512798769</v>
      </c>
      <c r="AE90">
        <f>'IDT-1'!C90</f>
        <v>0</v>
      </c>
      <c r="AF90" s="24"/>
      <c r="AG90">
        <f t="shared" si="5"/>
        <v>1367.4168512798769</v>
      </c>
      <c r="AI90" s="34">
        <f>PXIL!I90</f>
        <v>0</v>
      </c>
      <c r="AJ90" s="34">
        <f>PXIL!O90</f>
        <v>0</v>
      </c>
      <c r="AK90" s="34">
        <f>RTM_IEX!I90</f>
        <v>13.44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3.2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5.5525400000000005</v>
      </c>
      <c r="E91">
        <f>GT_NG!Q91</f>
        <v>-9.0959999999999999E-2</v>
      </c>
      <c r="F91">
        <f>GT_Spot!Q91</f>
        <v>0</v>
      </c>
      <c r="G91">
        <f>PPCL_NG!Q91</f>
        <v>23.3</v>
      </c>
      <c r="H91">
        <f>PPCL_Spot!Q91</f>
        <v>0</v>
      </c>
      <c r="I91">
        <f>Bawana_NG!Q91</f>
        <v>53.97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781.56350899003633</v>
      </c>
      <c r="P91" s="36">
        <v>67.83</v>
      </c>
      <c r="Q91" s="36">
        <v>18.667462280820992</v>
      </c>
      <c r="R91" s="38">
        <v>0</v>
      </c>
      <c r="S91" s="38">
        <v>0</v>
      </c>
      <c r="T91" s="37">
        <f>SUMPRODUCT(LTA!J91:AN91,LTA!J$101:AN$101,LTA!J$104:AN$104)</f>
        <v>24.22</v>
      </c>
      <c r="U91" s="37">
        <f>SUMPRODUCT(LTA!J91:AN91,LTA!J$102:AN$102,LTA!J$104:AN$104)</f>
        <v>114.1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-25</v>
      </c>
      <c r="AA91" s="75">
        <f>STOA!I91</f>
        <v>321.20999999999998</v>
      </c>
      <c r="AB91" s="75">
        <f>-STOA!O91</f>
        <v>0</v>
      </c>
      <c r="AC91">
        <f t="shared" si="3"/>
        <v>12.786375641717848</v>
      </c>
      <c r="AD91">
        <f t="shared" si="4"/>
        <v>1389.8061756291397</v>
      </c>
      <c r="AE91">
        <f>'IDT-1'!C91</f>
        <v>0</v>
      </c>
      <c r="AF91" s="24"/>
      <c r="AG91">
        <f t="shared" si="5"/>
        <v>1389.8061756291397</v>
      </c>
      <c r="AI91" s="34">
        <f>PXIL!I91</f>
        <v>0</v>
      </c>
      <c r="AJ91" s="34">
        <f>PXIL!O91</f>
        <v>0</v>
      </c>
      <c r="AK91" s="34">
        <f>RTM_IEX!I91</f>
        <v>17.27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5.5525400000000005</v>
      </c>
      <c r="E92">
        <f>GT_NG!Q92</f>
        <v>-9.0959999999999999E-2</v>
      </c>
      <c r="F92">
        <f>GT_Spot!Q92</f>
        <v>0</v>
      </c>
      <c r="G92">
        <f>PPCL_NG!Q92</f>
        <v>24.428388522427436</v>
      </c>
      <c r="H92">
        <f>PPCL_Spot!Q92</f>
        <v>0</v>
      </c>
      <c r="I92">
        <f>Bawana_NG!Q92</f>
        <v>53.97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781.66627071287508</v>
      </c>
      <c r="P92" s="36">
        <v>67.83</v>
      </c>
      <c r="Q92" s="36">
        <v>18.667462280820992</v>
      </c>
      <c r="R92" s="38">
        <v>0</v>
      </c>
      <c r="S92" s="38">
        <v>0</v>
      </c>
      <c r="T92" s="37">
        <f>SUMPRODUCT(LTA!J92:AN92,LTA!J$101:AN$101,LTA!J$104:AN$104)</f>
        <v>23.54</v>
      </c>
      <c r="U92" s="37">
        <f>SUMPRODUCT(LTA!J92:AN92,LTA!J$102:AN$102,LTA!J$104:AN$104)</f>
        <v>114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</v>
      </c>
      <c r="AA92" s="75">
        <f>STOA!I92</f>
        <v>321.20999999999998</v>
      </c>
      <c r="AB92" s="75">
        <f>-STOA!O92</f>
        <v>0</v>
      </c>
      <c r="AC92">
        <f t="shared" si="3"/>
        <v>12.671919213432284</v>
      </c>
      <c r="AD92">
        <f t="shared" si="4"/>
        <v>1417.0917823026912</v>
      </c>
      <c r="AE92">
        <f>'IDT-1'!C92</f>
        <v>0</v>
      </c>
      <c r="AF92" s="24"/>
      <c r="AG92">
        <f t="shared" si="5"/>
        <v>1417.0917823026912</v>
      </c>
      <c r="AI92" s="34">
        <f>PXIL!I92</f>
        <v>0</v>
      </c>
      <c r="AJ92" s="34">
        <f>PXIL!O92</f>
        <v>0</v>
      </c>
      <c r="AK92" s="34">
        <f>RTM_IEX!I92</f>
        <v>23.99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5.5525400000000005</v>
      </c>
      <c r="E93">
        <f>GT_NG!Q93</f>
        <v>-9.0959999999999999E-2</v>
      </c>
      <c r="F93">
        <f>GT_Spot!Q93</f>
        <v>0</v>
      </c>
      <c r="G93">
        <f>PPCL_NG!Q93</f>
        <v>24.428388522427436</v>
      </c>
      <c r="H93">
        <f>PPCL_Spot!Q93</f>
        <v>0</v>
      </c>
      <c r="I93">
        <f>Bawana_NG!Q93</f>
        <v>53.97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781.66627071287508</v>
      </c>
      <c r="P93" s="36">
        <v>67.83</v>
      </c>
      <c r="Q93" s="36">
        <v>18.667462280820992</v>
      </c>
      <c r="R93" s="38">
        <v>0</v>
      </c>
      <c r="S93" s="38">
        <v>0</v>
      </c>
      <c r="T93" s="37">
        <f>SUMPRODUCT(LTA!J93:AN93,LTA!J$101:AN$101,LTA!J$104:AN$104)</f>
        <v>32.71</v>
      </c>
      <c r="U93" s="37">
        <f>SUMPRODUCT(LTA!J93:AN93,LTA!J$102:AN$102,LTA!J$104:AN$104)</f>
        <v>113.87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12.26</v>
      </c>
      <c r="Z93" s="34">
        <f>IEX!O93</f>
        <v>0</v>
      </c>
      <c r="AA93" s="75">
        <f>STOA!I93</f>
        <v>321.20999999999998</v>
      </c>
      <c r="AB93" s="75">
        <f>-STOA!O93</f>
        <v>0</v>
      </c>
      <c r="AC93">
        <f t="shared" si="3"/>
        <v>12.918456575821308</v>
      </c>
      <c r="AD93">
        <f t="shared" si="4"/>
        <v>1454.9052449403025</v>
      </c>
      <c r="AE93">
        <f>'IDT-1'!C93</f>
        <v>0</v>
      </c>
      <c r="AF93" s="24"/>
      <c r="AG93">
        <f t="shared" si="5"/>
        <v>1454.9052449403025</v>
      </c>
      <c r="AI93" s="34">
        <f>PXIL!I93</f>
        <v>0</v>
      </c>
      <c r="AJ93" s="34">
        <f>PXIL!O93</f>
        <v>0</v>
      </c>
      <c r="AK93" s="34">
        <f>RTM_IEX!I93</f>
        <v>30.71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5.04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5.5525400000000005</v>
      </c>
      <c r="E94">
        <f>GT_NG!Q94</f>
        <v>-9.0959999999999999E-2</v>
      </c>
      <c r="F94">
        <f>GT_Spot!Q94</f>
        <v>0</v>
      </c>
      <c r="G94">
        <f>PPCL_NG!Q94</f>
        <v>24.428388522427436</v>
      </c>
      <c r="H94">
        <f>PPCL_Spot!Q94</f>
        <v>0</v>
      </c>
      <c r="I94">
        <f>Bawana_NG!Q94</f>
        <v>53.97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781.66627071287508</v>
      </c>
      <c r="P94" s="36">
        <v>67.83</v>
      </c>
      <c r="Q94" s="36">
        <v>18.667462280820992</v>
      </c>
      <c r="R94" s="38">
        <v>0</v>
      </c>
      <c r="S94" s="38">
        <v>0</v>
      </c>
      <c r="T94" s="37">
        <f>SUMPRODUCT(LTA!J94:AN94,LTA!J$101:AN$101,LTA!J$104:AN$104)</f>
        <v>32.049999999999997</v>
      </c>
      <c r="U94" s="37">
        <f>SUMPRODUCT(LTA!J94:AN94,LTA!J$102:AN$102,LTA!J$104:AN$104)</f>
        <v>113.75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26.78</v>
      </c>
      <c r="Z94" s="34">
        <f>IEX!O94</f>
        <v>0</v>
      </c>
      <c r="AA94" s="75">
        <f>STOA!I94</f>
        <v>321.20999999999998</v>
      </c>
      <c r="AB94" s="75">
        <f>-STOA!O94</f>
        <v>0</v>
      </c>
      <c r="AC94">
        <f t="shared" si="3"/>
        <v>13.102904575821306</v>
      </c>
      <c r="AD94">
        <f t="shared" si="4"/>
        <v>1475.6807969403021</v>
      </c>
      <c r="AE94">
        <f>'IDT-1'!C94</f>
        <v>0</v>
      </c>
      <c r="AF94" s="24"/>
      <c r="AG94">
        <f t="shared" si="5"/>
        <v>1475.6807969403021</v>
      </c>
      <c r="AI94" s="34">
        <f>PXIL!I94</f>
        <v>0</v>
      </c>
      <c r="AJ94" s="34">
        <f>PXIL!O94</f>
        <v>0</v>
      </c>
      <c r="AK94" s="34">
        <f>RTM_IEX!I94</f>
        <v>33.590000000000003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9.3800000000000008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5.5525400000000005</v>
      </c>
      <c r="E95">
        <f>GT_NG!Q95</f>
        <v>-9.0959999999999999E-2</v>
      </c>
      <c r="F95">
        <f>GT_Spot!Q95</f>
        <v>0</v>
      </c>
      <c r="G95">
        <f>PPCL_NG!Q95</f>
        <v>24.428388522427436</v>
      </c>
      <c r="H95">
        <f>PPCL_Spot!Q95</f>
        <v>0</v>
      </c>
      <c r="I95">
        <f>Bawana_NG!Q95</f>
        <v>53.97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763.16896983264746</v>
      </c>
      <c r="P95" s="36">
        <v>67.83</v>
      </c>
      <c r="Q95" s="36">
        <v>18.667462280820992</v>
      </c>
      <c r="R95" s="38">
        <v>0</v>
      </c>
      <c r="S95" s="38">
        <v>0</v>
      </c>
      <c r="T95" s="37">
        <f>SUMPRODUCT(LTA!J95:AN95,LTA!J$101:AN$101,LTA!J$104:AN$104)</f>
        <v>31.4</v>
      </c>
      <c r="U95" s="37">
        <f>SUMPRODUCT(LTA!J95:AN95,LTA!J$102:AN$102,LTA!J$104:AN$104)</f>
        <v>113.71000000000001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24.16</v>
      </c>
      <c r="Z95" s="34">
        <f>IEX!O95</f>
        <v>0</v>
      </c>
      <c r="AA95" s="75">
        <f>STOA!I95</f>
        <v>321.20999999999998</v>
      </c>
      <c r="AB95" s="75">
        <f>-STOA!O95</f>
        <v>0</v>
      </c>
      <c r="AC95">
        <f t="shared" si="3"/>
        <v>13.118768328075303</v>
      </c>
      <c r="AD95">
        <f t="shared" si="4"/>
        <v>1477.4676323078208</v>
      </c>
      <c r="AE95">
        <f>'IDT-1'!C95</f>
        <v>0</v>
      </c>
      <c r="AF95" s="24"/>
      <c r="AG95">
        <f t="shared" si="5"/>
        <v>1477.4676323078208</v>
      </c>
      <c r="AI95" s="34">
        <f>PXIL!I95</f>
        <v>0</v>
      </c>
      <c r="AJ95" s="34">
        <f>PXIL!O95</f>
        <v>0</v>
      </c>
      <c r="AK95" s="34">
        <f>RTM_IEX!I95</f>
        <v>49.9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16.68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5.5525400000000005</v>
      </c>
      <c r="E96">
        <f>GT_NG!Q96</f>
        <v>-9.0959999999999999E-2</v>
      </c>
      <c r="F96">
        <f>GT_Spot!Q96</f>
        <v>0</v>
      </c>
      <c r="G96">
        <f>PPCL_NG!Q96</f>
        <v>24.428388522427436</v>
      </c>
      <c r="H96">
        <f>PPCL_Spot!Q96</f>
        <v>0</v>
      </c>
      <c r="I96">
        <f>Bawana_NG!Q96</f>
        <v>53.97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761.86265306475559</v>
      </c>
      <c r="P96" s="36">
        <v>67.83</v>
      </c>
      <c r="Q96" s="36">
        <v>18.667462280820992</v>
      </c>
      <c r="R96" s="38">
        <v>0</v>
      </c>
      <c r="S96" s="38">
        <v>0</v>
      </c>
      <c r="T96" s="37">
        <f>SUMPRODUCT(LTA!J96:AN96,LTA!J$101:AN$101,LTA!J$104:AN$104)</f>
        <v>36.729999999999997</v>
      </c>
      <c r="U96" s="37">
        <f>SUMPRODUCT(LTA!J96:AN96,LTA!J$102:AN$102,LTA!J$104:AN$104)</f>
        <v>113.56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33.42</v>
      </c>
      <c r="Z96" s="34">
        <f>IEX!O96</f>
        <v>0</v>
      </c>
      <c r="AA96" s="75">
        <f>STOA!I96</f>
        <v>321.20999999999998</v>
      </c>
      <c r="AB96" s="75">
        <f>-STOA!O96</f>
        <v>0</v>
      </c>
      <c r="AC96">
        <f t="shared" si="3"/>
        <v>13.201960740517858</v>
      </c>
      <c r="AD96">
        <f t="shared" si="4"/>
        <v>1486.8381231274861</v>
      </c>
      <c r="AE96">
        <f>'IDT-1'!C96</f>
        <v>0</v>
      </c>
      <c r="AF96" s="24"/>
      <c r="AG96">
        <f t="shared" si="5"/>
        <v>1486.8381231274861</v>
      </c>
      <c r="AI96" s="34">
        <f>PXIL!I96</f>
        <v>0</v>
      </c>
      <c r="AJ96" s="34">
        <f>PXIL!O96</f>
        <v>0</v>
      </c>
      <c r="AK96" s="34">
        <f>RTM_IEX!I96</f>
        <v>39.35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23.55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5.5525400000000005</v>
      </c>
      <c r="E97">
        <f>GT_NG!Q97</f>
        <v>-9.0959999999999999E-2</v>
      </c>
      <c r="F97">
        <f>GT_Spot!Q97</f>
        <v>0</v>
      </c>
      <c r="G97">
        <f>PPCL_NG!Q97</f>
        <v>24.428388522427436</v>
      </c>
      <c r="H97">
        <f>PPCL_Spot!Q97</f>
        <v>0</v>
      </c>
      <c r="I97">
        <f>Bawana_NG!Q97</f>
        <v>53.97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758.32487309254168</v>
      </c>
      <c r="P97" s="36">
        <v>67.83</v>
      </c>
      <c r="Q97" s="36">
        <v>18.667462280820992</v>
      </c>
      <c r="R97" s="38">
        <v>0</v>
      </c>
      <c r="S97" s="38">
        <v>0</v>
      </c>
      <c r="T97" s="37">
        <f>SUMPRODUCT(LTA!J97:AN97,LTA!J$101:AN$101,LTA!J$104:AN$104)</f>
        <v>36.42</v>
      </c>
      <c r="U97" s="37">
        <f>SUMPRODUCT(LTA!J97:AN97,LTA!J$102:AN$102,LTA!J$104:AN$104)</f>
        <v>113.45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32.15</v>
      </c>
      <c r="Z97" s="34">
        <f>IEX!O97</f>
        <v>0</v>
      </c>
      <c r="AA97" s="75">
        <f>STOA!I97</f>
        <v>321.20999999999998</v>
      </c>
      <c r="AB97" s="75">
        <f>-STOA!O97</f>
        <v>0</v>
      </c>
      <c r="AC97">
        <f t="shared" si="3"/>
        <v>13.138268276762375</v>
      </c>
      <c r="AD97">
        <f t="shared" si="4"/>
        <v>1479.6640356190278</v>
      </c>
      <c r="AE97">
        <f>'IDT-1'!C97</f>
        <v>0</v>
      </c>
      <c r="AF97" s="24"/>
      <c r="AG97">
        <f t="shared" si="5"/>
        <v>1479.6640356190278</v>
      </c>
      <c r="AI97" s="34">
        <f>PXIL!I97</f>
        <v>0</v>
      </c>
      <c r="AJ97" s="34">
        <f>PXIL!O97</f>
        <v>0</v>
      </c>
      <c r="AK97" s="34">
        <f>RTM_IEX!I97</f>
        <v>40.31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20.58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5.5525400000000005</v>
      </c>
      <c r="E98">
        <f>GT_NG!Q98</f>
        <v>-9.0959999999999999E-2</v>
      </c>
      <c r="F98">
        <f>GT_Spot!Q98</f>
        <v>0</v>
      </c>
      <c r="G98">
        <f>PPCL_NG!Q98</f>
        <v>24.428388522427436</v>
      </c>
      <c r="H98">
        <f>PPCL_Spot!Q98</f>
        <v>0</v>
      </c>
      <c r="I98">
        <f>Bawana_NG!Q98</f>
        <v>53.97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759.26393921742556</v>
      </c>
      <c r="P98" s="36">
        <v>67.83</v>
      </c>
      <c r="Q98" s="36">
        <v>18.667462280820992</v>
      </c>
      <c r="R98" s="38">
        <v>0</v>
      </c>
      <c r="S98" s="38">
        <v>0</v>
      </c>
      <c r="T98" s="37">
        <f>SUMPRODUCT(LTA!J98:AN98,LTA!J$101:AN$101,LTA!J$104:AN$104)</f>
        <v>35.76</v>
      </c>
      <c r="U98" s="37">
        <f>SUMPRODUCT(LTA!J98:AN98,LTA!J$102:AN$102,LTA!J$104:AN$104)</f>
        <v>113.33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18.52</v>
      </c>
      <c r="Z98" s="34">
        <f>IEX!O98</f>
        <v>0</v>
      </c>
      <c r="AA98" s="75">
        <f>STOA!I98</f>
        <v>321.20999999999998</v>
      </c>
      <c r="AB98" s="75">
        <f>-STOA!O98</f>
        <v>0</v>
      </c>
      <c r="AC98">
        <f t="shared" si="3"/>
        <v>13.03802805866135</v>
      </c>
      <c r="AD98">
        <f t="shared" si="4"/>
        <v>1468.3733419620125</v>
      </c>
      <c r="AE98">
        <f>'IDT-1'!C98</f>
        <v>0</v>
      </c>
      <c r="AF98" s="24"/>
      <c r="AG98">
        <f t="shared" si="5"/>
        <v>1468.3733419620125</v>
      </c>
      <c r="AI98" s="34">
        <f>PXIL!I98</f>
        <v>0</v>
      </c>
      <c r="AJ98" s="34">
        <f>PXIL!O98</f>
        <v>0</v>
      </c>
      <c r="AK98" s="34">
        <f>RTM_IEX!I98</f>
        <v>47.99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14.98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0.13326096000000021</v>
      </c>
      <c r="E99">
        <f t="shared" si="6"/>
        <v>-2.7970200000000038E-3</v>
      </c>
      <c r="F99">
        <f t="shared" si="6"/>
        <v>0</v>
      </c>
      <c r="G99">
        <f t="shared" si="6"/>
        <v>0.9282996224008595</v>
      </c>
      <c r="H99">
        <f t="shared" si="6"/>
        <v>0</v>
      </c>
      <c r="I99">
        <f t="shared" si="6"/>
        <v>1.1953694238068353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16.617252754135329</v>
      </c>
      <c r="P99" s="36">
        <f t="shared" si="6"/>
        <v>1.6279199999999987</v>
      </c>
      <c r="Q99" s="36">
        <f t="shared" si="6"/>
        <v>0.4282829627232661</v>
      </c>
      <c r="R99" s="38">
        <f t="shared" si="6"/>
        <v>0.2776368360945804</v>
      </c>
      <c r="S99" s="38">
        <f t="shared" si="6"/>
        <v>0</v>
      </c>
      <c r="T99" s="37">
        <f t="shared" si="6"/>
        <v>2.4145774999999974</v>
      </c>
      <c r="U99" s="37">
        <f t="shared" si="6"/>
        <v>2.6929775000000005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3.8920000000000003E-2</v>
      </c>
      <c r="Z99" s="34">
        <f t="shared" si="6"/>
        <v>-1.333585</v>
      </c>
      <c r="AA99" s="75">
        <f t="shared" si="6"/>
        <v>5.4193999999999942</v>
      </c>
      <c r="AB99" s="75">
        <f t="shared" si="6"/>
        <v>0</v>
      </c>
      <c r="AC99">
        <f t="shared" si="6"/>
        <v>0.29555914431076907</v>
      </c>
      <c r="AD99">
        <f t="shared" si="6"/>
        <v>30.144538894850111</v>
      </c>
      <c r="AE99">
        <f t="shared" si="6"/>
        <v>0.11412850000000001</v>
      </c>
      <c r="AG99">
        <f t="shared" si="6"/>
        <v>30.258667394850107</v>
      </c>
      <c r="AI99">
        <f t="shared" si="6"/>
        <v>0</v>
      </c>
      <c r="AJ99">
        <f t="shared" si="6"/>
        <v>0</v>
      </c>
      <c r="AK99">
        <f t="shared" si="6"/>
        <v>0.18978750000000003</v>
      </c>
      <c r="AL99">
        <f t="shared" si="6"/>
        <v>-0.22975000000000001</v>
      </c>
      <c r="AM99">
        <f t="shared" si="6"/>
        <v>0</v>
      </c>
      <c r="AN99">
        <f t="shared" si="6"/>
        <v>0</v>
      </c>
      <c r="AO99">
        <f t="shared" si="6"/>
        <v>4.2544999999999993E-2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45191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7.1614200000000006</v>
      </c>
      <c r="E3">
        <f>GT_NG!T3</f>
        <v>-0.11868000000000002</v>
      </c>
      <c r="F3">
        <f>GT_Spot!T3</f>
        <v>0</v>
      </c>
      <c r="G3">
        <f>PPCL_NG!T3</f>
        <v>51.29</v>
      </c>
      <c r="H3">
        <f>PPCL_Spot!T3</f>
        <v>0</v>
      </c>
      <c r="I3">
        <f>Bawana_NG!T3</f>
        <v>69.60689864112274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991.98658232949924</v>
      </c>
      <c r="P3" s="36">
        <v>71.98</v>
      </c>
      <c r="Q3" s="36">
        <v>22.576932065217392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416.47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82.29</v>
      </c>
      <c r="Z3" s="34">
        <f>IEX!P3</f>
        <v>0</v>
      </c>
      <c r="AA3" s="75">
        <f>STOA!J3</f>
        <v>115.95</v>
      </c>
      <c r="AB3" s="75">
        <f>-STOA!P3</f>
        <v>0</v>
      </c>
      <c r="AC3">
        <f>SUMIF(B3:AB3,"&gt;0")*$AC$2-SUMIF(B3:AB3,"&lt;0")*($AC$2/(1-$AC$2))+SUMIF(AI3:AR3,"&gt;0")*$AC$2-SUMIF(AI3:AR3,"&lt;0")*($AC$2/(1-$AC$2))</f>
        <v>16.436829786889721</v>
      </c>
      <c r="AD3">
        <f>SUM(B3:AB3,AI3:AR3)-AC3</f>
        <v>1851.1463232489496</v>
      </c>
      <c r="AE3">
        <f>'IDT-1'!F3</f>
        <v>0</v>
      </c>
      <c r="AF3" s="24"/>
      <c r="AG3">
        <f>SUM(AD3:AF3)</f>
        <v>1851.1463232489496</v>
      </c>
      <c r="AI3" s="34">
        <f>PXIL!J3</f>
        <v>0</v>
      </c>
      <c r="AJ3" s="34">
        <f>PXIL!P3</f>
        <v>0</v>
      </c>
      <c r="AK3" s="34">
        <f>RTM_IEX!J3</f>
        <v>38.39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7.1614200000000006</v>
      </c>
      <c r="E4">
        <f>GT_NG!T4</f>
        <v>-0.11868000000000002</v>
      </c>
      <c r="F4">
        <f>GT_Spot!T4</f>
        <v>0</v>
      </c>
      <c r="G4">
        <f>PPCL_NG!T4</f>
        <v>51.29</v>
      </c>
      <c r="H4">
        <f>PPCL_Spot!T4</f>
        <v>0</v>
      </c>
      <c r="I4">
        <f>Bawana_NG!T4</f>
        <v>69.60689864112274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991.87660021013301</v>
      </c>
      <c r="P4" s="36">
        <v>71.98</v>
      </c>
      <c r="Q4" s="36">
        <v>22.576932065217392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416.48000000000008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64.3</v>
      </c>
      <c r="Z4" s="34">
        <f>IEX!P4</f>
        <v>0</v>
      </c>
      <c r="AA4" s="75">
        <f>STOA!J4</f>
        <v>115.95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16.277637944239299</v>
      </c>
      <c r="AD4">
        <f t="shared" ref="AD4:AD67" si="1">SUM(B4:AB4,AI4:AR4)-AC4</f>
        <v>1833.2155329722339</v>
      </c>
      <c r="AE4">
        <f>'IDT-1'!F4</f>
        <v>0</v>
      </c>
      <c r="AF4" s="24"/>
      <c r="AG4">
        <f t="shared" ref="AG4:AG67" si="2">SUM(AD4:AF4)</f>
        <v>1833.2155329722339</v>
      </c>
      <c r="AI4" s="34">
        <f>PXIL!J4</f>
        <v>0</v>
      </c>
      <c r="AJ4" s="34">
        <f>PXIL!P4</f>
        <v>0</v>
      </c>
      <c r="AK4" s="34">
        <f>RTM_IEX!J4</f>
        <v>38.39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7.1614200000000006</v>
      </c>
      <c r="E5">
        <f>GT_NG!T5</f>
        <v>-0.11868000000000002</v>
      </c>
      <c r="F5">
        <f>GT_Spot!T5</f>
        <v>0</v>
      </c>
      <c r="G5">
        <f>PPCL_NG!T5</f>
        <v>51.29</v>
      </c>
      <c r="H5">
        <f>PPCL_Spot!T5</f>
        <v>0</v>
      </c>
      <c r="I5">
        <f>Bawana_NG!T5</f>
        <v>69.60689864112274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975.72254586877432</v>
      </c>
      <c r="P5" s="36">
        <v>71.98</v>
      </c>
      <c r="Q5" s="36">
        <v>22.576932065217392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416.11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64.3</v>
      </c>
      <c r="Z5" s="34">
        <f>IEX!P5</f>
        <v>0</v>
      </c>
      <c r="AA5" s="75">
        <f>STOA!J5</f>
        <v>115.95</v>
      </c>
      <c r="AB5" s="75">
        <f>-STOA!P5</f>
        <v>0</v>
      </c>
      <c r="AC5">
        <f t="shared" si="0"/>
        <v>15.878786266035339</v>
      </c>
      <c r="AD5">
        <f t="shared" si="1"/>
        <v>1788.2903303090789</v>
      </c>
      <c r="AE5">
        <f>'IDT-1'!F5</f>
        <v>0</v>
      </c>
      <c r="AF5" s="24"/>
      <c r="AG5">
        <f t="shared" si="2"/>
        <v>1788.2903303090789</v>
      </c>
      <c r="AI5" s="34">
        <f>PXIL!J5</f>
        <v>0</v>
      </c>
      <c r="AJ5" s="34">
        <f>PXIL!P5</f>
        <v>0</v>
      </c>
      <c r="AK5" s="34">
        <f>RTM_IEX!J5</f>
        <v>9.59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7.1614200000000006</v>
      </c>
      <c r="E6">
        <f>GT_NG!T6</f>
        <v>-0.11868000000000002</v>
      </c>
      <c r="F6">
        <f>GT_Spot!T6</f>
        <v>0</v>
      </c>
      <c r="G6">
        <f>PPCL_NG!T6</f>
        <v>51.29</v>
      </c>
      <c r="H6">
        <f>PPCL_Spot!T6</f>
        <v>0</v>
      </c>
      <c r="I6">
        <f>Bawana_NG!T6</f>
        <v>69.60689864112274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972.48009273966045</v>
      </c>
      <c r="P6" s="36">
        <v>71.98</v>
      </c>
      <c r="Q6" s="36">
        <v>22.576932065217392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416.08000000000004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44.15</v>
      </c>
      <c r="Z6" s="34">
        <f>IEX!P6</f>
        <v>0</v>
      </c>
      <c r="AA6" s="75">
        <f>STOA!J6</f>
        <v>115.95</v>
      </c>
      <c r="AB6" s="75">
        <f>-STOA!P6</f>
        <v>0</v>
      </c>
      <c r="AC6">
        <f t="shared" si="0"/>
        <v>15.672756678499141</v>
      </c>
      <c r="AD6">
        <f t="shared" si="1"/>
        <v>1765.0839067675015</v>
      </c>
      <c r="AE6">
        <f>'IDT-1'!F6</f>
        <v>0</v>
      </c>
      <c r="AF6" s="24"/>
      <c r="AG6">
        <f t="shared" si="2"/>
        <v>1765.0839067675015</v>
      </c>
      <c r="AI6" s="34">
        <f>PXIL!J6</f>
        <v>0</v>
      </c>
      <c r="AJ6" s="34">
        <f>PXIL!P6</f>
        <v>0</v>
      </c>
      <c r="AK6" s="34">
        <f>RTM_IEX!J6</f>
        <v>9.6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7.1614200000000006</v>
      </c>
      <c r="E7">
        <f>GT_NG!T7</f>
        <v>-0.11868000000000002</v>
      </c>
      <c r="F7">
        <f>GT_Spot!T7</f>
        <v>0</v>
      </c>
      <c r="G7">
        <f>PPCL_NG!T7</f>
        <v>51.29</v>
      </c>
      <c r="H7">
        <f>PPCL_Spot!T7</f>
        <v>0</v>
      </c>
      <c r="I7">
        <f>Bawana_NG!T7</f>
        <v>69.60689864112274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955.49664769400408</v>
      </c>
      <c r="P7" s="36">
        <v>71.98</v>
      </c>
      <c r="Q7" s="36">
        <v>22.576932065217392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415.82000000000005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33.590000000000003</v>
      </c>
      <c r="Z7" s="34">
        <f>IEX!P7</f>
        <v>0</v>
      </c>
      <c r="AA7" s="75">
        <f>STOA!J7</f>
        <v>115.95</v>
      </c>
      <c r="AB7" s="75">
        <f>-STOA!P7</f>
        <v>0</v>
      </c>
      <c r="AC7">
        <f t="shared" si="0"/>
        <v>15.343606362097365</v>
      </c>
      <c r="AD7">
        <f t="shared" si="1"/>
        <v>1728.009612038247</v>
      </c>
      <c r="AE7">
        <f>'IDT-1'!F7</f>
        <v>0</v>
      </c>
      <c r="AF7" s="24"/>
      <c r="AG7">
        <f t="shared" si="2"/>
        <v>1728.009612038247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7.1614200000000006</v>
      </c>
      <c r="E8">
        <f>GT_NG!T8</f>
        <v>-0.11868000000000002</v>
      </c>
      <c r="F8">
        <f>GT_Spot!T8</f>
        <v>0</v>
      </c>
      <c r="G8">
        <f>PPCL_NG!T8</f>
        <v>51.29</v>
      </c>
      <c r="H8">
        <f>PPCL_Spot!T8</f>
        <v>0</v>
      </c>
      <c r="I8">
        <f>Bawana_NG!T8</f>
        <v>69.60689864112274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948.33251579110674</v>
      </c>
      <c r="P8" s="36">
        <v>71.98</v>
      </c>
      <c r="Q8" s="36">
        <v>22.576932065217392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415.71000000000004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13.44</v>
      </c>
      <c r="Z8" s="34">
        <f>IEX!P8</f>
        <v>0</v>
      </c>
      <c r="AA8" s="75">
        <f>STOA!J8</f>
        <v>115.95</v>
      </c>
      <c r="AB8" s="75">
        <f>-STOA!P8</f>
        <v>0</v>
      </c>
      <c r="AC8">
        <f t="shared" si="0"/>
        <v>15.102274001351867</v>
      </c>
      <c r="AD8">
        <f t="shared" si="1"/>
        <v>1700.826812496095</v>
      </c>
      <c r="AE8">
        <f>'IDT-1'!F8</f>
        <v>0</v>
      </c>
      <c r="AF8" s="24"/>
      <c r="AG8">
        <f t="shared" si="2"/>
        <v>1700.826812496095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7.1614200000000006</v>
      </c>
      <c r="E9">
        <f>GT_NG!T9</f>
        <v>-0.11868000000000002</v>
      </c>
      <c r="F9">
        <f>GT_Spot!T9</f>
        <v>0</v>
      </c>
      <c r="G9">
        <f>PPCL_NG!T9</f>
        <v>51.29</v>
      </c>
      <c r="H9">
        <f>PPCL_Spot!T9</f>
        <v>0</v>
      </c>
      <c r="I9">
        <f>Bawana_NG!T9</f>
        <v>69.606754021916529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944.20235798599685</v>
      </c>
      <c r="P9" s="36">
        <v>71.98</v>
      </c>
      <c r="Q9" s="36">
        <v>22.576932065217392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413.48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115.95</v>
      </c>
      <c r="AB9" s="75">
        <f>-STOA!P9</f>
        <v>0</v>
      </c>
      <c r="AC9">
        <f t="shared" si="0"/>
        <v>15.10559389046179</v>
      </c>
      <c r="AD9">
        <f t="shared" si="1"/>
        <v>1661.0231901826692</v>
      </c>
      <c r="AE9">
        <f>'IDT-1'!F9</f>
        <v>0</v>
      </c>
      <c r="AF9" s="24"/>
      <c r="AG9">
        <f t="shared" si="2"/>
        <v>1661.0231901826692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7.1614200000000006</v>
      </c>
      <c r="E10">
        <f>GT_NG!T10</f>
        <v>-0.11868000000000002</v>
      </c>
      <c r="F10">
        <f>GT_Spot!T10</f>
        <v>0</v>
      </c>
      <c r="G10">
        <f>PPCL_NG!T10</f>
        <v>51.29</v>
      </c>
      <c r="H10">
        <f>PPCL_Spot!T10</f>
        <v>0</v>
      </c>
      <c r="I10">
        <f>Bawana_NG!T10</f>
        <v>69.606754021916529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944.20228474603164</v>
      </c>
      <c r="P10" s="36">
        <v>71.98</v>
      </c>
      <c r="Q10" s="36">
        <v>22.576932065217392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413.46000000000004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115.95</v>
      </c>
      <c r="AB10" s="75">
        <f>-STOA!P10</f>
        <v>0</v>
      </c>
      <c r="AC10">
        <f t="shared" si="0"/>
        <v>15.265223541349613</v>
      </c>
      <c r="AD10">
        <f t="shared" si="1"/>
        <v>1642.843487291816</v>
      </c>
      <c r="AE10">
        <f>'IDT-1'!F10</f>
        <v>0</v>
      </c>
      <c r="AF10" s="24"/>
      <c r="AG10">
        <f t="shared" si="2"/>
        <v>1642.843487291816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-38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7.1614200000000006</v>
      </c>
      <c r="E11">
        <f>GT_NG!T11</f>
        <v>-0.11868000000000002</v>
      </c>
      <c r="F11">
        <f>GT_Spot!T11</f>
        <v>0</v>
      </c>
      <c r="G11">
        <f>PPCL_NG!T11</f>
        <v>51.29</v>
      </c>
      <c r="H11">
        <f>PPCL_Spot!T11</f>
        <v>0</v>
      </c>
      <c r="I11">
        <f>Bawana_NG!T11</f>
        <v>69.606754021916529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897.69340214993042</v>
      </c>
      <c r="P11" s="36">
        <v>71.98</v>
      </c>
      <c r="Q11" s="36">
        <v>22.576932065217392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413.11000000000007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115.86</v>
      </c>
      <c r="AB11" s="75">
        <f>-STOA!P11</f>
        <v>0</v>
      </c>
      <c r="AC11">
        <f t="shared" si="0"/>
        <v>14.949732777248069</v>
      </c>
      <c r="AD11">
        <f t="shared" si="1"/>
        <v>1585.2100954598163</v>
      </c>
      <c r="AE11">
        <f>'IDT-1'!F11</f>
        <v>0</v>
      </c>
      <c r="AF11" s="24"/>
      <c r="AG11">
        <f t="shared" si="2"/>
        <v>1585.2100954598163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-49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7.1614200000000006</v>
      </c>
      <c r="E12">
        <f>GT_NG!T12</f>
        <v>-0.11868000000000002</v>
      </c>
      <c r="F12">
        <f>GT_Spot!T12</f>
        <v>0</v>
      </c>
      <c r="G12">
        <f>PPCL_NG!T12</f>
        <v>51.29</v>
      </c>
      <c r="H12">
        <f>PPCL_Spot!T12</f>
        <v>0</v>
      </c>
      <c r="I12">
        <f>Bawana_NG!T12</f>
        <v>69.606754021916529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888.79871371896411</v>
      </c>
      <c r="P12" s="36">
        <v>71.98</v>
      </c>
      <c r="Q12" s="36">
        <v>22.576932065217392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413.1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115.86</v>
      </c>
      <c r="AB12" s="75">
        <f>-STOA!P12</f>
        <v>0</v>
      </c>
      <c r="AC12">
        <f t="shared" si="0"/>
        <v>14.755955861267029</v>
      </c>
      <c r="AD12">
        <f t="shared" si="1"/>
        <v>1589.499183944831</v>
      </c>
      <c r="AE12">
        <f>'IDT-1'!F12</f>
        <v>0</v>
      </c>
      <c r="AF12" s="24"/>
      <c r="AG12">
        <f t="shared" si="2"/>
        <v>1589.499183944831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-36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7.1614200000000006</v>
      </c>
      <c r="E13">
        <f>GT_NG!T13</f>
        <v>-0.11868000000000002</v>
      </c>
      <c r="F13">
        <f>GT_Spot!T13</f>
        <v>0</v>
      </c>
      <c r="G13">
        <f>PPCL_NG!T13</f>
        <v>51.29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901.02258014452821</v>
      </c>
      <c r="P13" s="36">
        <v>71.98</v>
      </c>
      <c r="Q13" s="36">
        <v>23.526802989130438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413.1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115.86</v>
      </c>
      <c r="AB13" s="75">
        <f>-STOA!P13</f>
        <v>0</v>
      </c>
      <c r="AC13">
        <f t="shared" si="0"/>
        <v>14.781077569593952</v>
      </c>
      <c r="AD13">
        <f t="shared" si="1"/>
        <v>1588.3110455640647</v>
      </c>
      <c r="AE13">
        <f>'IDT-1'!F13</f>
        <v>0</v>
      </c>
      <c r="AF13" s="24"/>
      <c r="AG13">
        <f t="shared" si="2"/>
        <v>1588.3110455640647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-38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7.1614200000000006</v>
      </c>
      <c r="E14">
        <f>GT_NG!T14</f>
        <v>-0.11868000000000002</v>
      </c>
      <c r="F14">
        <f>GT_Spot!T14</f>
        <v>0</v>
      </c>
      <c r="G14">
        <f>PPCL_NG!T14</f>
        <v>51.29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872.93539506068578</v>
      </c>
      <c r="P14" s="36">
        <v>71.98</v>
      </c>
      <c r="Q14" s="36">
        <v>23.526802989130438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413.1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115.86</v>
      </c>
      <c r="AB14" s="75">
        <f>-STOA!P14</f>
        <v>0</v>
      </c>
      <c r="AC14">
        <f t="shared" si="0"/>
        <v>14.489519703245161</v>
      </c>
      <c r="AD14">
        <f t="shared" si="1"/>
        <v>1565.5154183465709</v>
      </c>
      <c r="AE14">
        <f>'IDT-1'!F14</f>
        <v>0</v>
      </c>
      <c r="AF14" s="24"/>
      <c r="AG14">
        <f t="shared" si="2"/>
        <v>1565.5154183465709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-33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7.1614200000000006</v>
      </c>
      <c r="E15">
        <f>GT_NG!T15</f>
        <v>-0.11868000000000002</v>
      </c>
      <c r="F15">
        <f>GT_Spot!T15</f>
        <v>0</v>
      </c>
      <c r="G15">
        <f>PPCL_NG!T15</f>
        <v>51.29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837.55135886303424</v>
      </c>
      <c r="P15" s="36">
        <v>71.98</v>
      </c>
      <c r="Q15" s="36">
        <v>23.526802989130438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412.85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115.77000000000001</v>
      </c>
      <c r="AB15" s="75">
        <f>-STOA!P15</f>
        <v>0</v>
      </c>
      <c r="AC15">
        <f t="shared" si="0"/>
        <v>14.230602997718073</v>
      </c>
      <c r="AD15">
        <f t="shared" si="1"/>
        <v>1526.3075915136815</v>
      </c>
      <c r="AE15">
        <f>'IDT-1'!F15</f>
        <v>0</v>
      </c>
      <c r="AF15" s="24"/>
      <c r="AG15">
        <f t="shared" si="2"/>
        <v>1526.3075915136815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-38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7.1614200000000006</v>
      </c>
      <c r="E16">
        <f>GT_NG!T16</f>
        <v>-0.11868000000000002</v>
      </c>
      <c r="F16">
        <f>GT_Spot!T16</f>
        <v>0</v>
      </c>
      <c r="G16">
        <f>PPCL_NG!T16</f>
        <v>51.29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813.55644336944374</v>
      </c>
      <c r="P16" s="36">
        <v>71.98</v>
      </c>
      <c r="Q16" s="36">
        <v>23.526802989130438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412.85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115.77000000000001</v>
      </c>
      <c r="AB16" s="75">
        <f>-STOA!P16</f>
        <v>0</v>
      </c>
      <c r="AC16">
        <f t="shared" si="0"/>
        <v>13.957300848719111</v>
      </c>
      <c r="AD16">
        <f t="shared" si="1"/>
        <v>1509.5859781690901</v>
      </c>
      <c r="AE16">
        <f>'IDT-1'!F16</f>
        <v>0</v>
      </c>
      <c r="AF16" s="24"/>
      <c r="AG16">
        <f t="shared" si="2"/>
        <v>1509.5859781690901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-31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7.1614200000000006</v>
      </c>
      <c r="E17">
        <f>GT_NG!T17</f>
        <v>-0.11868000000000002</v>
      </c>
      <c r="F17">
        <f>GT_Spot!T17</f>
        <v>0</v>
      </c>
      <c r="G17">
        <f>PPCL_NG!T17</f>
        <v>51.29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796.28154143031975</v>
      </c>
      <c r="P17" s="36">
        <v>71.98</v>
      </c>
      <c r="Q17" s="36">
        <v>22.576499224806199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412.89000000000004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115.77000000000001</v>
      </c>
      <c r="AB17" s="75">
        <f>-STOA!P17</f>
        <v>0</v>
      </c>
      <c r="AC17">
        <f t="shared" si="0"/>
        <v>13.717367890829006</v>
      </c>
      <c r="AD17">
        <f t="shared" si="1"/>
        <v>1500.6407054235319</v>
      </c>
      <c r="AE17">
        <f>'IDT-1'!F17</f>
        <v>0</v>
      </c>
      <c r="AF17" s="24"/>
      <c r="AG17">
        <f t="shared" si="2"/>
        <v>1500.6407054235319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-22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7.1614200000000006</v>
      </c>
      <c r="E18">
        <f>GT_NG!T18</f>
        <v>-0.11868000000000002</v>
      </c>
      <c r="F18">
        <f>GT_Spot!T18</f>
        <v>0</v>
      </c>
      <c r="G18">
        <f>PPCL_NG!T18</f>
        <v>51.29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781.95867387771978</v>
      </c>
      <c r="P18" s="36">
        <v>71.98</v>
      </c>
      <c r="Q18" s="36">
        <v>22.576499224806199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412.85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115.77000000000001</v>
      </c>
      <c r="AB18" s="75">
        <f>-STOA!P18</f>
        <v>0</v>
      </c>
      <c r="AC18">
        <f t="shared" si="0"/>
        <v>13.590974656366127</v>
      </c>
      <c r="AD18">
        <f t="shared" si="1"/>
        <v>1486.404231105395</v>
      </c>
      <c r="AE18">
        <f>'IDT-1'!F18</f>
        <v>0</v>
      </c>
      <c r="AF18" s="24"/>
      <c r="AG18">
        <f t="shared" si="2"/>
        <v>1486.404231105395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-22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7.1614200000000006</v>
      </c>
      <c r="E19">
        <f>GT_NG!T19</f>
        <v>-0.11868000000000002</v>
      </c>
      <c r="F19">
        <f>GT_Spot!T19</f>
        <v>0</v>
      </c>
      <c r="G19">
        <f>PPCL_NG!T19</f>
        <v>51.29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764.28011877405083</v>
      </c>
      <c r="P19" s="36">
        <v>71.98</v>
      </c>
      <c r="Q19" s="36">
        <v>22.576499224806199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412.40000000000003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115.68</v>
      </c>
      <c r="AB19" s="75">
        <f>-STOA!P19</f>
        <v>0</v>
      </c>
      <c r="AC19">
        <f t="shared" si="0"/>
        <v>13.483920136587013</v>
      </c>
      <c r="AD19">
        <f t="shared" si="1"/>
        <v>1462.2927305215053</v>
      </c>
      <c r="AE19">
        <f>'IDT-1'!F19</f>
        <v>0</v>
      </c>
      <c r="AF19" s="24"/>
      <c r="AG19">
        <f t="shared" si="2"/>
        <v>1462.2927305215053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-28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7.1614200000000006</v>
      </c>
      <c r="E20">
        <f>GT_NG!T20</f>
        <v>-0.11868000000000002</v>
      </c>
      <c r="F20">
        <f>GT_Spot!T20</f>
        <v>0</v>
      </c>
      <c r="G20">
        <f>PPCL_NG!T20</f>
        <v>51.29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735.48346278576571</v>
      </c>
      <c r="P20" s="36">
        <v>71.98</v>
      </c>
      <c r="Q20" s="36">
        <v>22.576499224806199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412.31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115.68</v>
      </c>
      <c r="AB20" s="75">
        <f>-STOA!P20</f>
        <v>0</v>
      </c>
      <c r="AC20">
        <f t="shared" si="0"/>
        <v>13.10542377857937</v>
      </c>
      <c r="AD20">
        <f t="shared" si="1"/>
        <v>1447.7845708912275</v>
      </c>
      <c r="AE20">
        <f>'IDT-1'!F20</f>
        <v>0</v>
      </c>
      <c r="AF20" s="24"/>
      <c r="AG20">
        <f t="shared" si="2"/>
        <v>1447.7845708912275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-14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7.1614200000000006</v>
      </c>
      <c r="E21">
        <f>GT_NG!T21</f>
        <v>-0.11868000000000002</v>
      </c>
      <c r="F21">
        <f>GT_Spot!T21</f>
        <v>0</v>
      </c>
      <c r="G21">
        <f>PPCL_NG!T21</f>
        <v>51.29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713.20819871315223</v>
      </c>
      <c r="P21" s="36">
        <v>71.98</v>
      </c>
      <c r="Q21" s="36">
        <v>22.576932065217392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412.15000000000003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115.68</v>
      </c>
      <c r="AB21" s="75">
        <f>-STOA!P21</f>
        <v>0</v>
      </c>
      <c r="AC21">
        <f t="shared" si="0"/>
        <v>12.783703478425254</v>
      </c>
      <c r="AD21">
        <f t="shared" si="1"/>
        <v>1439.6714599591794</v>
      </c>
      <c r="AE21">
        <f>'IDT-1'!F21</f>
        <v>0</v>
      </c>
      <c r="AF21" s="24"/>
      <c r="AG21">
        <f t="shared" si="2"/>
        <v>1439.6714599591794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7.1614200000000006</v>
      </c>
      <c r="E22">
        <f>GT_NG!T22</f>
        <v>-0.11868000000000002</v>
      </c>
      <c r="F22">
        <f>GT_Spot!T22</f>
        <v>0</v>
      </c>
      <c r="G22">
        <f>PPCL_NG!T22</f>
        <v>51.29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754.14010297148195</v>
      </c>
      <c r="P22" s="36">
        <v>71.98</v>
      </c>
      <c r="Q22" s="36">
        <v>22.576932065217392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412.05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-36.700000000000003</v>
      </c>
      <c r="AA22" s="75">
        <f>STOA!J22</f>
        <v>115.68</v>
      </c>
      <c r="AB22" s="75">
        <f>-STOA!P22</f>
        <v>0</v>
      </c>
      <c r="AC22">
        <f t="shared" si="0"/>
        <v>13.610901556318252</v>
      </c>
      <c r="AD22">
        <f t="shared" si="1"/>
        <v>1426.9761661396162</v>
      </c>
      <c r="AE22">
        <f>'IDT-1'!F22</f>
        <v>0</v>
      </c>
      <c r="AF22" s="24"/>
      <c r="AG22">
        <f t="shared" si="2"/>
        <v>1426.9761661396162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-16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7.1614200000000006</v>
      </c>
      <c r="E23">
        <f>GT_NG!T23</f>
        <v>-0.11868000000000002</v>
      </c>
      <c r="F23">
        <f>GT_Spot!T23</f>
        <v>0</v>
      </c>
      <c r="G23">
        <f>PPCL_NG!T23</f>
        <v>51.29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763.88858418305426</v>
      </c>
      <c r="P23" s="36">
        <v>71.98</v>
      </c>
      <c r="Q23" s="36">
        <v>22.576932065217392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411.73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</v>
      </c>
      <c r="AA23" s="75">
        <f>STOA!J23</f>
        <v>115.68</v>
      </c>
      <c r="AB23" s="75">
        <f>-STOA!P23</f>
        <v>0</v>
      </c>
      <c r="AC23">
        <f t="shared" si="0"/>
        <v>13.847463797114067</v>
      </c>
      <c r="AD23">
        <f t="shared" si="1"/>
        <v>1418.8680851103929</v>
      </c>
      <c r="AE23">
        <f>'IDT-1'!F23</f>
        <v>0</v>
      </c>
      <c r="AF23" s="24"/>
      <c r="AG23">
        <f t="shared" si="2"/>
        <v>1418.8680851103929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-61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7.1614200000000006</v>
      </c>
      <c r="E24">
        <f>GT_NG!T24</f>
        <v>-0.11868000000000002</v>
      </c>
      <c r="F24">
        <f>GT_Spot!T24</f>
        <v>0</v>
      </c>
      <c r="G24">
        <f>PPCL_NG!T24</f>
        <v>51.29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846.09799308458275</v>
      </c>
      <c r="P24" s="36">
        <v>71.98</v>
      </c>
      <c r="Q24" s="36">
        <v>22.576932065217392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411.63000000000005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-67.7</v>
      </c>
      <c r="AA24" s="75">
        <f>STOA!J24</f>
        <v>115.68</v>
      </c>
      <c r="AB24" s="75">
        <f>-STOA!P24</f>
        <v>0</v>
      </c>
      <c r="AC24">
        <f t="shared" si="0"/>
        <v>15.384150889232828</v>
      </c>
      <c r="AD24">
        <f t="shared" si="1"/>
        <v>1407.7408069198023</v>
      </c>
      <c r="AE24">
        <f>'IDT-1'!F24</f>
        <v>0</v>
      </c>
      <c r="AF24" s="24"/>
      <c r="AG24">
        <f t="shared" si="2"/>
        <v>1407.7408069198023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-94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7.1614200000000006</v>
      </c>
      <c r="E25">
        <f>GT_NG!T25</f>
        <v>-0.11868000000000002</v>
      </c>
      <c r="F25">
        <f>GT_Spot!T25</f>
        <v>0</v>
      </c>
      <c r="G25">
        <f>PPCL_NG!T25</f>
        <v>51.29</v>
      </c>
      <c r="H25">
        <f>PPCL_Spot!T25</f>
        <v>0</v>
      </c>
      <c r="I25">
        <f>Bawana_NG!T25</f>
        <v>69.606824506181283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920.30268535456094</v>
      </c>
      <c r="P25" s="36">
        <v>71.98</v>
      </c>
      <c r="Q25" s="36">
        <v>22.576932065217392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411.50000000000006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-299</v>
      </c>
      <c r="AA25" s="75">
        <f>STOA!J25</f>
        <v>115.68</v>
      </c>
      <c r="AB25" s="75">
        <f>-STOA!P25</f>
        <v>0</v>
      </c>
      <c r="AC25">
        <f t="shared" si="0"/>
        <v>17.732546970259179</v>
      </c>
      <c r="AD25">
        <f t="shared" si="1"/>
        <v>1396.4366349557006</v>
      </c>
      <c r="AE25">
        <f>'IDT-1'!F25</f>
        <v>0</v>
      </c>
      <c r="AF25" s="24"/>
      <c r="AG25">
        <f t="shared" si="2"/>
        <v>1396.4366349557006</v>
      </c>
      <c r="AI25" s="34">
        <f>PXIL!J25</f>
        <v>0</v>
      </c>
      <c r="AJ25" s="34">
        <f>PXIL!P25</f>
        <v>0</v>
      </c>
      <c r="AK25" s="34">
        <f>RTM_IEX!J25</f>
        <v>43.19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7.1614200000000006</v>
      </c>
      <c r="E26">
        <f>GT_NG!T26</f>
        <v>-0.11868000000000002</v>
      </c>
      <c r="F26">
        <f>GT_Spot!T26</f>
        <v>0</v>
      </c>
      <c r="G26">
        <f>PPCL_NG!T26</f>
        <v>51.29</v>
      </c>
      <c r="H26">
        <f>PPCL_Spot!T26</f>
        <v>0</v>
      </c>
      <c r="I26">
        <f>Bawana_NG!T26</f>
        <v>69.606824506181283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977.36504709465373</v>
      </c>
      <c r="P26" s="36">
        <v>71.98</v>
      </c>
      <c r="Q26" s="36">
        <v>22.576932065217392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411.43000000000006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-336</v>
      </c>
      <c r="AA26" s="75">
        <f>STOA!J26</f>
        <v>115.68</v>
      </c>
      <c r="AB26" s="75">
        <f>-STOA!P26</f>
        <v>0</v>
      </c>
      <c r="AC26">
        <f t="shared" si="0"/>
        <v>18.309218471893224</v>
      </c>
      <c r="AD26">
        <f t="shared" si="1"/>
        <v>1387.0623251941593</v>
      </c>
      <c r="AE26">
        <f>'IDT-1'!F26</f>
        <v>0</v>
      </c>
      <c r="AF26" s="24"/>
      <c r="AG26">
        <f t="shared" si="2"/>
        <v>1387.0623251941593</v>
      </c>
      <c r="AI26" s="34">
        <f>PXIL!J26</f>
        <v>0</v>
      </c>
      <c r="AJ26" s="34">
        <f>PXIL!P26</f>
        <v>0</v>
      </c>
      <c r="AK26" s="34">
        <f>RTM_IEX!J26</f>
        <v>14.4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7.1614200000000006</v>
      </c>
      <c r="E27">
        <f>GT_NG!T27</f>
        <v>-0.11868000000000002</v>
      </c>
      <c r="F27">
        <f>GT_Spot!T27</f>
        <v>0</v>
      </c>
      <c r="G27">
        <f>PPCL_NG!T27</f>
        <v>51.29</v>
      </c>
      <c r="H27">
        <f>PPCL_Spot!T27</f>
        <v>0</v>
      </c>
      <c r="I27">
        <f>Bawana_NG!T27</f>
        <v>69.60689864112274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970.66993083807881</v>
      </c>
      <c r="P27" s="36">
        <v>71.98</v>
      </c>
      <c r="Q27" s="36">
        <v>22.576932065217392</v>
      </c>
      <c r="R27" s="38">
        <v>3.5074528301886789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418.58798600000006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-342</v>
      </c>
      <c r="AA27" s="75">
        <f>STOA!J27</f>
        <v>115.59</v>
      </c>
      <c r="AB27" s="75">
        <f>-STOA!P27</f>
        <v>0</v>
      </c>
      <c r="AC27">
        <f t="shared" si="0"/>
        <v>18.506722728061678</v>
      </c>
      <c r="AD27">
        <f t="shared" si="1"/>
        <v>1397.2552176465458</v>
      </c>
      <c r="AE27">
        <f>'IDT-1'!F27</f>
        <v>-10.956</v>
      </c>
      <c r="AF27" s="24"/>
      <c r="AG27">
        <f t="shared" si="2"/>
        <v>1386.2992176465459</v>
      </c>
      <c r="AI27" s="34">
        <f>PXIL!J27</f>
        <v>0</v>
      </c>
      <c r="AJ27" s="34">
        <f>PXIL!P27</f>
        <v>0</v>
      </c>
      <c r="AK27" s="34">
        <f>RTM_IEX!J27</f>
        <v>25.91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7.1614200000000006</v>
      </c>
      <c r="E28">
        <f>GT_NG!T28</f>
        <v>-0.11868000000000002</v>
      </c>
      <c r="F28">
        <f>GT_Spot!T28</f>
        <v>0</v>
      </c>
      <c r="G28">
        <f>PPCL_NG!T28</f>
        <v>51.29</v>
      </c>
      <c r="H28">
        <f>PPCL_Spot!T28</f>
        <v>0</v>
      </c>
      <c r="I28">
        <f>Bawana_NG!T28</f>
        <v>69.60689864112274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974.53922536080609</v>
      </c>
      <c r="P28" s="36">
        <v>71.98</v>
      </c>
      <c r="Q28" s="36">
        <v>22.576932065217392</v>
      </c>
      <c r="R28" s="38">
        <v>6.2374541003671977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418.397986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-376</v>
      </c>
      <c r="AA28" s="75">
        <f>STOA!J28</f>
        <v>115.59</v>
      </c>
      <c r="AB28" s="75">
        <f>-STOA!P28</f>
        <v>0</v>
      </c>
      <c r="AC28">
        <f t="shared" si="0"/>
        <v>19.000852866793888</v>
      </c>
      <c r="AD28">
        <f t="shared" si="1"/>
        <v>1384.6103833007191</v>
      </c>
      <c r="AE28">
        <f>'IDT-1'!F28</f>
        <v>0</v>
      </c>
      <c r="AF28" s="24"/>
      <c r="AG28">
        <f t="shared" si="2"/>
        <v>1384.6103833007191</v>
      </c>
      <c r="AI28" s="34">
        <f>PXIL!J28</f>
        <v>0</v>
      </c>
      <c r="AJ28" s="34">
        <f>PXIL!P28</f>
        <v>0</v>
      </c>
      <c r="AK28" s="34">
        <f>RTM_IEX!J28</f>
        <v>39.340000000000003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7.1614200000000006</v>
      </c>
      <c r="E29">
        <f>GT_NG!T29</f>
        <v>-0.11868000000000002</v>
      </c>
      <c r="F29">
        <f>GT_Spot!T29</f>
        <v>0</v>
      </c>
      <c r="G29">
        <f>PPCL_NG!T29</f>
        <v>51.29</v>
      </c>
      <c r="H29">
        <f>PPCL_Spot!T29</f>
        <v>0</v>
      </c>
      <c r="I29">
        <f>Bawana_NG!T29</f>
        <v>69.60689864112274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974.18577621994632</v>
      </c>
      <c r="P29" s="36">
        <v>71.98</v>
      </c>
      <c r="Q29" s="36">
        <v>22.576932065217392</v>
      </c>
      <c r="R29" s="38">
        <v>9.7699999999999978</v>
      </c>
      <c r="S29" s="38">
        <v>0</v>
      </c>
      <c r="T29" s="37">
        <f>SUMPRODUCT(LTA!J29:AN29,LTA!J$101:AN$101,LTA!J$105:AN$105)</f>
        <v>5.17</v>
      </c>
      <c r="U29" s="37">
        <f>SUMPRODUCT(LTA!J29:AN29,LTA!J$102:AN$102,LTA!J$105:AN$105)</f>
        <v>420.87798600000002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-396</v>
      </c>
      <c r="AA29" s="75">
        <f>STOA!J29</f>
        <v>115.59</v>
      </c>
      <c r="AB29" s="75">
        <f>-STOA!P29</f>
        <v>0</v>
      </c>
      <c r="AC29">
        <f t="shared" si="0"/>
        <v>19.357047468715002</v>
      </c>
      <c r="AD29">
        <f t="shared" si="1"/>
        <v>1384.5532854575711</v>
      </c>
      <c r="AE29">
        <f>'IDT-1'!F29</f>
        <v>0</v>
      </c>
      <c r="AF29" s="24"/>
      <c r="AG29">
        <f t="shared" si="2"/>
        <v>1384.5532854575711</v>
      </c>
      <c r="AI29" s="34">
        <f>PXIL!J29</f>
        <v>0</v>
      </c>
      <c r="AJ29" s="34">
        <f>PXIL!P29</f>
        <v>0</v>
      </c>
      <c r="AK29" s="34">
        <f>RTM_IEX!J29</f>
        <v>51.82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7.1614200000000006</v>
      </c>
      <c r="E30">
        <f>GT_NG!T30</f>
        <v>-0.11868000000000002</v>
      </c>
      <c r="F30">
        <f>GT_Spot!T30</f>
        <v>0</v>
      </c>
      <c r="G30">
        <f>PPCL_NG!T30</f>
        <v>51.29</v>
      </c>
      <c r="H30">
        <f>PPCL_Spot!T30</f>
        <v>0</v>
      </c>
      <c r="I30">
        <f>Bawana_NG!T30</f>
        <v>69.60689864112274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970.32716795058138</v>
      </c>
      <c r="P30" s="36">
        <v>71.98</v>
      </c>
      <c r="Q30" s="36">
        <v>22.576932065217392</v>
      </c>
      <c r="R30" s="38">
        <v>16.02</v>
      </c>
      <c r="S30" s="38">
        <v>0</v>
      </c>
      <c r="T30" s="37">
        <f>SUMPRODUCT(LTA!J30:AN30,LTA!J$101:AN$101,LTA!J$105:AN$105)</f>
        <v>9.5399999999999991</v>
      </c>
      <c r="U30" s="37">
        <f>SUMPRODUCT(LTA!J30:AN30,LTA!J$102:AN$102,LTA!J$105:AN$105)</f>
        <v>420.74798600000003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-415</v>
      </c>
      <c r="AA30" s="75">
        <f>STOA!J30</f>
        <v>115.59</v>
      </c>
      <c r="AB30" s="75">
        <f>-STOA!P30</f>
        <v>0</v>
      </c>
      <c r="AC30">
        <f t="shared" si="0"/>
        <v>19.600984138866302</v>
      </c>
      <c r="AD30">
        <f t="shared" si="1"/>
        <v>1373.8607405180551</v>
      </c>
      <c r="AE30">
        <f>'IDT-1'!F30</f>
        <v>0</v>
      </c>
      <c r="AF30" s="24"/>
      <c r="AG30">
        <f t="shared" si="2"/>
        <v>1373.8607405180551</v>
      </c>
      <c r="AI30" s="34">
        <f>PXIL!J30</f>
        <v>0</v>
      </c>
      <c r="AJ30" s="34">
        <f>PXIL!P30</f>
        <v>0</v>
      </c>
      <c r="AK30" s="34">
        <f>RTM_IEX!J30</f>
        <v>53.74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7.1614200000000006</v>
      </c>
      <c r="E31">
        <f>GT_NG!T31</f>
        <v>-0.11868000000000002</v>
      </c>
      <c r="F31">
        <f>GT_Spot!T31</f>
        <v>0</v>
      </c>
      <c r="G31">
        <f>PPCL_NG!T31</f>
        <v>51.29</v>
      </c>
      <c r="H31">
        <f>PPCL_Spot!T31</f>
        <v>0</v>
      </c>
      <c r="I31">
        <f>Bawana_NG!T31</f>
        <v>69.60689864112274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1021.8612492445155</v>
      </c>
      <c r="P31" s="36">
        <v>71.98</v>
      </c>
      <c r="Q31" s="36">
        <v>22.576932065217392</v>
      </c>
      <c r="R31" s="38">
        <v>18.699999999999996</v>
      </c>
      <c r="S31" s="38">
        <v>0</v>
      </c>
      <c r="T31" s="37">
        <f>SUMPRODUCT(LTA!J31:AN31,LTA!J$101:AN$101,LTA!J$105:AN$105)</f>
        <v>12.129999999999999</v>
      </c>
      <c r="U31" s="37">
        <f>SUMPRODUCT(LTA!J31:AN31,LTA!J$102:AN$102,LTA!J$105:AN$105)</f>
        <v>444.52511199999998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-453</v>
      </c>
      <c r="AA31" s="75">
        <f>STOA!J31</f>
        <v>115.59</v>
      </c>
      <c r="AB31" s="75">
        <f>-STOA!P31</f>
        <v>0</v>
      </c>
      <c r="AC31">
        <f t="shared" si="0"/>
        <v>20.639019608896344</v>
      </c>
      <c r="AD31">
        <f t="shared" si="1"/>
        <v>1414.4439123419593</v>
      </c>
      <c r="AE31">
        <f>'IDT-1'!F31</f>
        <v>0</v>
      </c>
      <c r="AF31" s="24"/>
      <c r="AG31">
        <f t="shared" si="2"/>
        <v>1414.4439123419593</v>
      </c>
      <c r="AI31" s="34">
        <f>PXIL!J31</f>
        <v>0</v>
      </c>
      <c r="AJ31" s="34">
        <f>PXIL!P31</f>
        <v>0</v>
      </c>
      <c r="AK31" s="34">
        <f>RTM_IEX!J31</f>
        <v>52.78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7.1614200000000006</v>
      </c>
      <c r="E32">
        <f>GT_NG!T32</f>
        <v>-0.11868000000000002</v>
      </c>
      <c r="F32">
        <f>GT_Spot!T32</f>
        <v>0</v>
      </c>
      <c r="G32">
        <f>PPCL_NG!T32</f>
        <v>51.29</v>
      </c>
      <c r="H32">
        <f>PPCL_Spot!T32</f>
        <v>0</v>
      </c>
      <c r="I32">
        <f>Bawana_NG!T32</f>
        <v>69.60689864112274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1017.9828854831519</v>
      </c>
      <c r="P32" s="36">
        <v>71.98</v>
      </c>
      <c r="Q32" s="36">
        <v>22.576932065217392</v>
      </c>
      <c r="R32" s="38">
        <v>19.199999999999996</v>
      </c>
      <c r="S32" s="38">
        <v>0</v>
      </c>
      <c r="T32" s="37">
        <f>SUMPRODUCT(LTA!J32:AN32,LTA!J$101:AN$101,LTA!J$105:AN$105)</f>
        <v>18.82</v>
      </c>
      <c r="U32" s="37">
        <f>SUMPRODUCT(LTA!J32:AN32,LTA!J$102:AN$102,LTA!J$105:AN$105)</f>
        <v>437.31577400000003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-468</v>
      </c>
      <c r="AA32" s="75">
        <f>STOA!J32</f>
        <v>115.59</v>
      </c>
      <c r="AB32" s="75">
        <f>-STOA!P32</f>
        <v>0</v>
      </c>
      <c r="AC32">
        <f t="shared" si="0"/>
        <v>20.822371746229273</v>
      </c>
      <c r="AD32">
        <f t="shared" si="1"/>
        <v>1404.9628584432628</v>
      </c>
      <c r="AE32">
        <f>'IDT-1'!F32</f>
        <v>0</v>
      </c>
      <c r="AF32" s="24"/>
      <c r="AG32">
        <f t="shared" si="2"/>
        <v>1404.9628584432628</v>
      </c>
      <c r="AI32" s="34">
        <f>PXIL!J32</f>
        <v>0</v>
      </c>
      <c r="AJ32" s="34">
        <f>PXIL!P32</f>
        <v>0</v>
      </c>
      <c r="AK32" s="34">
        <f>RTM_IEX!J32</f>
        <v>62.38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7.1614200000000006</v>
      </c>
      <c r="E33">
        <f>GT_NG!T33</f>
        <v>-0.11868000000000002</v>
      </c>
      <c r="F33">
        <f>GT_Spot!T33</f>
        <v>0</v>
      </c>
      <c r="G33">
        <f>PPCL_NG!T33</f>
        <v>51.29</v>
      </c>
      <c r="H33">
        <f>PPCL_Spot!T33</f>
        <v>0</v>
      </c>
      <c r="I33">
        <f>Bawana_NG!T33</f>
        <v>69.606824506181283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974.18464900370122</v>
      </c>
      <c r="P33" s="36">
        <v>71.98</v>
      </c>
      <c r="Q33" s="36">
        <v>22.576932065217392</v>
      </c>
      <c r="R33" s="38">
        <v>20.7</v>
      </c>
      <c r="S33" s="38">
        <v>0</v>
      </c>
      <c r="T33" s="37">
        <f>SUMPRODUCT(LTA!J33:AN33,LTA!J$101:AN$101,LTA!J$105:AN$105)</f>
        <v>23.7</v>
      </c>
      <c r="U33" s="37">
        <f>SUMPRODUCT(LTA!J33:AN33,LTA!J$102:AN$102,LTA!J$105:AN$105)</f>
        <v>441.91425600000002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-474</v>
      </c>
      <c r="AA33" s="75">
        <f>STOA!J33</f>
        <v>115.59</v>
      </c>
      <c r="AB33" s="75">
        <f>-STOA!P33</f>
        <v>0</v>
      </c>
      <c r="AC33">
        <f t="shared" si="0"/>
        <v>20.578378019555796</v>
      </c>
      <c r="AD33">
        <f t="shared" si="1"/>
        <v>1365.4270235555441</v>
      </c>
      <c r="AE33">
        <f>'IDT-1'!F33</f>
        <v>0</v>
      </c>
      <c r="AF33" s="24"/>
      <c r="AG33">
        <f t="shared" si="2"/>
        <v>1365.4270235555441</v>
      </c>
      <c r="AI33" s="34">
        <f>PXIL!J33</f>
        <v>0</v>
      </c>
      <c r="AJ33" s="34">
        <f>PXIL!P33</f>
        <v>0</v>
      </c>
      <c r="AK33" s="34">
        <f>RTM_IEX!J33</f>
        <v>61.42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7.1614200000000006</v>
      </c>
      <c r="E34">
        <f>GT_NG!T34</f>
        <v>-0.11868000000000002</v>
      </c>
      <c r="F34">
        <f>GT_Spot!T34</f>
        <v>0</v>
      </c>
      <c r="G34">
        <f>PPCL_NG!T34</f>
        <v>51.29</v>
      </c>
      <c r="H34">
        <f>PPCL_Spot!T34</f>
        <v>0</v>
      </c>
      <c r="I34">
        <f>Bawana_NG!T34</f>
        <v>69.606824506181283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975.68417701103374</v>
      </c>
      <c r="P34" s="36">
        <v>71.98</v>
      </c>
      <c r="Q34" s="36">
        <v>22.576932065217392</v>
      </c>
      <c r="R34" s="38">
        <v>21.7</v>
      </c>
      <c r="S34" s="38">
        <v>0</v>
      </c>
      <c r="T34" s="37">
        <f>SUMPRODUCT(LTA!J34:AN34,LTA!J$101:AN$101,LTA!J$105:AN$105)</f>
        <v>31.68</v>
      </c>
      <c r="U34" s="37">
        <f>SUMPRODUCT(LTA!J34:AN34,LTA!J$102:AN$102,LTA!J$105:AN$105)</f>
        <v>445.70326400000005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-480</v>
      </c>
      <c r="AA34" s="75">
        <f>STOA!J34</f>
        <v>115.59</v>
      </c>
      <c r="AB34" s="75">
        <f>-STOA!P34</f>
        <v>0</v>
      </c>
      <c r="AC34">
        <f t="shared" si="0"/>
        <v>20.655833901553493</v>
      </c>
      <c r="AD34">
        <f t="shared" si="1"/>
        <v>1362.0981036808789</v>
      </c>
      <c r="AE34">
        <f>'IDT-1'!F34</f>
        <v>0</v>
      </c>
      <c r="AF34" s="24"/>
      <c r="AG34">
        <f t="shared" si="2"/>
        <v>1362.0981036808789</v>
      </c>
      <c r="AI34" s="34">
        <f>PXIL!J34</f>
        <v>0</v>
      </c>
      <c r="AJ34" s="34">
        <f>PXIL!P34</f>
        <v>0</v>
      </c>
      <c r="AK34" s="34">
        <f>RTM_IEX!J34</f>
        <v>49.9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7.1614200000000006</v>
      </c>
      <c r="E35">
        <f>GT_NG!T35</f>
        <v>-0.11868000000000002</v>
      </c>
      <c r="F35">
        <f>GT_Spot!T35</f>
        <v>0</v>
      </c>
      <c r="G35">
        <f>PPCL_NG!T35</f>
        <v>51.29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813.2410365428359</v>
      </c>
      <c r="P35" s="36">
        <v>71.98</v>
      </c>
      <c r="Q35" s="36">
        <v>22.576932065217392</v>
      </c>
      <c r="R35" s="38">
        <v>21.7</v>
      </c>
      <c r="S35" s="38">
        <v>0</v>
      </c>
      <c r="T35" s="37">
        <f>SUMPRODUCT(LTA!J35:AN35,LTA!J$101:AN$101,LTA!J$105:AN$105)</f>
        <v>39.72</v>
      </c>
      <c r="U35" s="37">
        <f>SUMPRODUCT(LTA!J35:AN35,LTA!J$102:AN$102,LTA!J$105:AN$105)</f>
        <v>443.300208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-144</v>
      </c>
      <c r="AA35" s="75">
        <f>STOA!J35</f>
        <v>115.49000000000001</v>
      </c>
      <c r="AB35" s="75">
        <f>-STOA!P35</f>
        <v>0</v>
      </c>
      <c r="AC35">
        <f t="shared" si="0"/>
        <v>16.598810759531151</v>
      </c>
      <c r="AD35">
        <f t="shared" si="1"/>
        <v>1389.2693985077569</v>
      </c>
      <c r="AE35">
        <f>'IDT-1'!F35</f>
        <v>0</v>
      </c>
      <c r="AF35" s="24"/>
      <c r="AG35">
        <f t="shared" si="2"/>
        <v>1389.2693985077569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7.1614200000000006</v>
      </c>
      <c r="E36">
        <f>GT_NG!T36</f>
        <v>-0.11868000000000002</v>
      </c>
      <c r="F36">
        <f>GT_Spot!T36</f>
        <v>0</v>
      </c>
      <c r="G36">
        <f>PPCL_NG!T36</f>
        <v>51.29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720.47964675551998</v>
      </c>
      <c r="P36" s="36">
        <v>71.98</v>
      </c>
      <c r="Q36" s="36">
        <v>22.576932065217392</v>
      </c>
      <c r="R36" s="38">
        <v>22.7</v>
      </c>
      <c r="S36" s="38">
        <v>0</v>
      </c>
      <c r="T36" s="37">
        <f>SUMPRODUCT(LTA!J36:AN36,LTA!J$101:AN$101,LTA!J$105:AN$105)</f>
        <v>47.78</v>
      </c>
      <c r="U36" s="37">
        <f>SUMPRODUCT(LTA!J36:AN36,LTA!J$102:AN$102,LTA!J$105:AN$105)</f>
        <v>457.55644000000001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-145</v>
      </c>
      <c r="AA36" s="75">
        <f>STOA!J36</f>
        <v>115.49000000000001</v>
      </c>
      <c r="AB36" s="75">
        <f>-STOA!P36</f>
        <v>0</v>
      </c>
      <c r="AC36">
        <f t="shared" si="0"/>
        <v>15.330711934360318</v>
      </c>
      <c r="AD36">
        <f t="shared" si="1"/>
        <v>1395.092339545612</v>
      </c>
      <c r="AE36">
        <f>'IDT-1'!F36</f>
        <v>0</v>
      </c>
      <c r="AF36" s="24"/>
      <c r="AG36">
        <f t="shared" si="2"/>
        <v>1395.092339545612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7.1614200000000006</v>
      </c>
      <c r="E37">
        <f>GT_NG!T37</f>
        <v>-0.11868000000000002</v>
      </c>
      <c r="F37">
        <f>GT_Spot!T37</f>
        <v>0</v>
      </c>
      <c r="G37">
        <f>PPCL_NG!T37</f>
        <v>51.29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686.1806253599226</v>
      </c>
      <c r="P37" s="36">
        <v>71.98</v>
      </c>
      <c r="Q37" s="36">
        <v>22.576932065217392</v>
      </c>
      <c r="R37" s="38">
        <v>22.7</v>
      </c>
      <c r="S37" s="38">
        <v>0</v>
      </c>
      <c r="T37" s="37">
        <f>SUMPRODUCT(LTA!J37:AN37,LTA!J$101:AN$101,LTA!J$105:AN$105)</f>
        <v>55.82</v>
      </c>
      <c r="U37" s="37">
        <f>SUMPRODUCT(LTA!J37:AN37,LTA!J$102:AN$102,LTA!J$105:AN$105)</f>
        <v>463.21731599999998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-153</v>
      </c>
      <c r="AA37" s="75">
        <f>STOA!J37</f>
        <v>115.49000000000001</v>
      </c>
      <c r="AB37" s="75">
        <f>-STOA!P37</f>
        <v>0</v>
      </c>
      <c r="AC37">
        <f t="shared" si="0"/>
        <v>15.131691999834672</v>
      </c>
      <c r="AD37">
        <f t="shared" si="1"/>
        <v>1376.6932140845404</v>
      </c>
      <c r="AE37">
        <f>'IDT-1'!F37</f>
        <v>0</v>
      </c>
      <c r="AF37" s="24"/>
      <c r="AG37">
        <f t="shared" si="2"/>
        <v>1376.6932140845404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7.1614200000000006</v>
      </c>
      <c r="E38">
        <f>GT_NG!T38</f>
        <v>-0.11868000000000002</v>
      </c>
      <c r="F38">
        <f>GT_Spot!T38</f>
        <v>0</v>
      </c>
      <c r="G38">
        <f>PPCL_NG!T38</f>
        <v>51.29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676.58179889248709</v>
      </c>
      <c r="P38" s="36">
        <v>71.98</v>
      </c>
      <c r="Q38" s="36">
        <v>22.576932065217392</v>
      </c>
      <c r="R38" s="38">
        <v>22.7</v>
      </c>
      <c r="S38" s="38">
        <v>0</v>
      </c>
      <c r="T38" s="37">
        <f>SUMPRODUCT(LTA!J38:AN38,LTA!J$101:AN$101,LTA!J$105:AN$105)</f>
        <v>64.83</v>
      </c>
      <c r="U38" s="37">
        <f>SUMPRODUCT(LTA!J38:AN38,LTA!J$102:AN$102,LTA!J$105:AN$105)</f>
        <v>468.58567399999998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-137</v>
      </c>
      <c r="AA38" s="75">
        <f>STOA!J38</f>
        <v>115.49000000000001</v>
      </c>
      <c r="AB38" s="75">
        <f>-STOA!P38</f>
        <v>0</v>
      </c>
      <c r="AC38">
        <f t="shared" si="0"/>
        <v>15.102726857143679</v>
      </c>
      <c r="AD38">
        <f t="shared" si="1"/>
        <v>1389.501710759796</v>
      </c>
      <c r="AE38">
        <f>'IDT-1'!F38</f>
        <v>0</v>
      </c>
      <c r="AF38" s="24"/>
      <c r="AG38">
        <f t="shared" si="2"/>
        <v>1389.501710759796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-18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7.1614200000000006</v>
      </c>
      <c r="E39">
        <f>GT_NG!T39</f>
        <v>-0.20768999999999999</v>
      </c>
      <c r="F39">
        <f>GT_Spot!T39</f>
        <v>0</v>
      </c>
      <c r="G39">
        <f>PPCL_NG!T39</f>
        <v>51.29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664.51657061537674</v>
      </c>
      <c r="P39" s="36">
        <v>71.98</v>
      </c>
      <c r="Q39" s="36">
        <v>22.576932065217392</v>
      </c>
      <c r="R39" s="38">
        <v>23.2</v>
      </c>
      <c r="S39" s="38">
        <v>0</v>
      </c>
      <c r="T39" s="37">
        <f>SUMPRODUCT(LTA!J39:AN39,LTA!J$101:AN$101,LTA!J$105:AN$105)</f>
        <v>73.789999999999992</v>
      </c>
      <c r="U39" s="37">
        <f>SUMPRODUCT(LTA!J39:AN39,LTA!J$102:AN$102,LTA!J$105:AN$105)</f>
        <v>482.139634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-99</v>
      </c>
      <c r="AA39" s="75">
        <f>STOA!J39</f>
        <v>115.49000000000001</v>
      </c>
      <c r="AB39" s="75">
        <f>-STOA!P39</f>
        <v>0</v>
      </c>
      <c r="AC39">
        <f t="shared" si="0"/>
        <v>14.702690797192918</v>
      </c>
      <c r="AD39">
        <f t="shared" si="1"/>
        <v>1456.7614685426363</v>
      </c>
      <c r="AE39">
        <f>'IDT-1'!F39</f>
        <v>0</v>
      </c>
      <c r="AF39" s="24"/>
      <c r="AG39">
        <f t="shared" si="2"/>
        <v>1456.7614685426363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7.1614200000000006</v>
      </c>
      <c r="E40">
        <f>GT_NG!T40</f>
        <v>-0.20768999999999999</v>
      </c>
      <c r="F40">
        <f>GT_Spot!T40</f>
        <v>0</v>
      </c>
      <c r="G40">
        <f>PPCL_NG!T40</f>
        <v>51.29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702.30367332761534</v>
      </c>
      <c r="P40" s="36">
        <v>71.98</v>
      </c>
      <c r="Q40" s="36">
        <v>22.576932065217392</v>
      </c>
      <c r="R40" s="38">
        <v>23.2</v>
      </c>
      <c r="S40" s="38">
        <v>0</v>
      </c>
      <c r="T40" s="37">
        <f>SUMPRODUCT(LTA!J40:AN40,LTA!J$101:AN$101,LTA!J$105:AN$105)</f>
        <v>80.680000000000007</v>
      </c>
      <c r="U40" s="37">
        <f>SUMPRODUCT(LTA!J40:AN40,LTA!J$102:AN$102,LTA!J$105:AN$105)</f>
        <v>487.90373000000005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-52</v>
      </c>
      <c r="AA40" s="75">
        <f>STOA!J40</f>
        <v>115.49000000000001</v>
      </c>
      <c r="AB40" s="75">
        <f>-STOA!P40</f>
        <v>0</v>
      </c>
      <c r="AC40">
        <f t="shared" si="0"/>
        <v>14.729301352317439</v>
      </c>
      <c r="AD40">
        <f t="shared" si="1"/>
        <v>1554.1760566997505</v>
      </c>
      <c r="AE40">
        <f>'IDT-1'!F40</f>
        <v>0</v>
      </c>
      <c r="AF40" s="24"/>
      <c r="AG40">
        <f t="shared" si="2"/>
        <v>1554.1760566997505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7.1614200000000006</v>
      </c>
      <c r="E41">
        <f>GT_NG!T41</f>
        <v>-0.20768999999999999</v>
      </c>
      <c r="F41">
        <f>GT_Spot!T41</f>
        <v>0</v>
      </c>
      <c r="G41">
        <f>PPCL_NG!T41</f>
        <v>51.29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716.54106492774588</v>
      </c>
      <c r="P41" s="36">
        <v>71.98</v>
      </c>
      <c r="Q41" s="36">
        <v>22.576932065217392</v>
      </c>
      <c r="R41" s="38">
        <v>23.2</v>
      </c>
      <c r="S41" s="38">
        <v>0</v>
      </c>
      <c r="T41" s="37">
        <f>SUMPRODUCT(LTA!J41:AN41,LTA!J$101:AN$101,LTA!J$105:AN$105)</f>
        <v>86.49</v>
      </c>
      <c r="U41" s="37">
        <f>SUMPRODUCT(LTA!J41:AN41,LTA!J$102:AN$102,LTA!J$105:AN$105)</f>
        <v>492.63505000000004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115.49000000000001</v>
      </c>
      <c r="AB41" s="75">
        <f>-STOA!P41</f>
        <v>0</v>
      </c>
      <c r="AC41">
        <f t="shared" si="0"/>
        <v>14.485691383244431</v>
      </c>
      <c r="AD41">
        <f t="shared" si="1"/>
        <v>1631.198378268954</v>
      </c>
      <c r="AE41">
        <f>'IDT-1'!F41</f>
        <v>0</v>
      </c>
      <c r="AF41" s="24"/>
      <c r="AG41">
        <f t="shared" si="2"/>
        <v>1631.198378268954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7.1614200000000006</v>
      </c>
      <c r="E42">
        <f>GT_NG!T42</f>
        <v>-0.20768999999999999</v>
      </c>
      <c r="F42">
        <f>GT_Spot!T42</f>
        <v>0</v>
      </c>
      <c r="G42">
        <f>PPCL_NG!T42</f>
        <v>51.29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774.80497830673335</v>
      </c>
      <c r="P42" s="36">
        <v>71.98</v>
      </c>
      <c r="Q42" s="36">
        <v>22.576932065217392</v>
      </c>
      <c r="R42" s="38">
        <v>23.2</v>
      </c>
      <c r="S42" s="38">
        <v>0</v>
      </c>
      <c r="T42" s="37">
        <f>SUMPRODUCT(LTA!J42:AN42,LTA!J$101:AN$101,LTA!J$105:AN$105)</f>
        <v>90.210000000000008</v>
      </c>
      <c r="U42" s="37">
        <f>SUMPRODUCT(LTA!J42:AN42,LTA!J$102:AN$102,LTA!J$105:AN$105)</f>
        <v>496.19913600000001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115.49000000000001</v>
      </c>
      <c r="AB42" s="75">
        <f>-STOA!P42</f>
        <v>0</v>
      </c>
      <c r="AC42">
        <f t="shared" si="0"/>
        <v>15.222320073179036</v>
      </c>
      <c r="AD42">
        <f t="shared" si="1"/>
        <v>1678.0097489580069</v>
      </c>
      <c r="AE42">
        <f>'IDT-1'!F42</f>
        <v>0</v>
      </c>
      <c r="AF42" s="24"/>
      <c r="AG42">
        <f t="shared" si="2"/>
        <v>1678.0097489580069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-18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7.1614200000000006</v>
      </c>
      <c r="E43">
        <f>GT_NG!T43</f>
        <v>-0.20768999999999999</v>
      </c>
      <c r="F43">
        <f>GT_Spot!T43</f>
        <v>0</v>
      </c>
      <c r="G43">
        <f>PPCL_NG!T43</f>
        <v>51.29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813.63431756050909</v>
      </c>
      <c r="P43" s="36">
        <v>71.98</v>
      </c>
      <c r="Q43" s="36">
        <v>22.576932065217392</v>
      </c>
      <c r="R43" s="38">
        <v>23.2</v>
      </c>
      <c r="S43" s="38">
        <v>0</v>
      </c>
      <c r="T43" s="37">
        <f>SUMPRODUCT(LTA!J43:AN43,LTA!J$101:AN$101,LTA!J$105:AN$105)</f>
        <v>94.58</v>
      </c>
      <c r="U43" s="37">
        <f>SUMPRODUCT(LTA!J43:AN43,LTA!J$102:AN$102,LTA!J$105:AN$105)</f>
        <v>499.51451200000002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115.41</v>
      </c>
      <c r="AB43" s="75">
        <f>-STOA!P43</f>
        <v>0</v>
      </c>
      <c r="AC43">
        <f t="shared" si="0"/>
        <v>15.737483097678608</v>
      </c>
      <c r="AD43">
        <f t="shared" si="1"/>
        <v>1711.9293011872828</v>
      </c>
      <c r="AE43">
        <f>'IDT-1'!F43</f>
        <v>0</v>
      </c>
      <c r="AF43" s="24"/>
      <c r="AG43">
        <f t="shared" si="2"/>
        <v>1711.9293011872828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7.1614200000000006</v>
      </c>
      <c r="E44">
        <f>GT_NG!T44</f>
        <v>-0.20768999999999999</v>
      </c>
      <c r="F44">
        <f>GT_Spot!T44</f>
        <v>0</v>
      </c>
      <c r="G44">
        <f>PPCL_NG!T44</f>
        <v>51.29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842.42522647078692</v>
      </c>
      <c r="P44" s="36">
        <v>71.98</v>
      </c>
      <c r="Q44" s="36">
        <v>22.576932065217392</v>
      </c>
      <c r="R44" s="38">
        <v>23.2</v>
      </c>
      <c r="S44" s="38">
        <v>0</v>
      </c>
      <c r="T44" s="37">
        <f>SUMPRODUCT(LTA!J44:AN44,LTA!J$101:AN$101,LTA!J$105:AN$105)</f>
        <v>96.23</v>
      </c>
      <c r="U44" s="37">
        <f>SUMPRODUCT(LTA!J44:AN44,LTA!J$102:AN$102,LTA!J$105:AN$105)</f>
        <v>501.36090999999999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115.41</v>
      </c>
      <c r="AB44" s="75">
        <f>-STOA!P44</f>
        <v>0</v>
      </c>
      <c r="AC44">
        <f t="shared" si="0"/>
        <v>15.959464505833685</v>
      </c>
      <c r="AD44">
        <f t="shared" si="1"/>
        <v>1750.9946266894055</v>
      </c>
      <c r="AE44">
        <f>'IDT-1'!F44</f>
        <v>0</v>
      </c>
      <c r="AF44" s="24"/>
      <c r="AG44">
        <f t="shared" si="2"/>
        <v>1750.9946266894055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-23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7.1614200000000006</v>
      </c>
      <c r="E45">
        <f>GT_NG!T45</f>
        <v>-0.20768999999999999</v>
      </c>
      <c r="F45">
        <f>GT_Spot!T45</f>
        <v>0</v>
      </c>
      <c r="G45">
        <f>PPCL_NG!T45</f>
        <v>51.29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830.05842331970416</v>
      </c>
      <c r="P45" s="36">
        <v>71.98</v>
      </c>
      <c r="Q45" s="36">
        <v>22.576932065217392</v>
      </c>
      <c r="R45" s="38">
        <v>23.2</v>
      </c>
      <c r="S45" s="38">
        <v>0</v>
      </c>
      <c r="T45" s="37">
        <f>SUMPRODUCT(LTA!J45:AN45,LTA!J$101:AN$101,LTA!J$105:AN$105)</f>
        <v>98.53</v>
      </c>
      <c r="U45" s="37">
        <f>SUMPRODUCT(LTA!J45:AN45,LTA!J$102:AN$102,LTA!J$105:AN$105)</f>
        <v>482.87806600000005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115.41</v>
      </c>
      <c r="AB45" s="75">
        <f>-STOA!P45</f>
        <v>0</v>
      </c>
      <c r="AC45">
        <f t="shared" si="0"/>
        <v>15.588510677893662</v>
      </c>
      <c r="AD45">
        <f t="shared" si="1"/>
        <v>1755.4159333662628</v>
      </c>
      <c r="AE45">
        <f>'IDT-1'!F45</f>
        <v>0</v>
      </c>
      <c r="AF45" s="24"/>
      <c r="AG45">
        <f t="shared" si="2"/>
        <v>1755.4159333662628</v>
      </c>
      <c r="AI45" s="34">
        <f>PXIL!J45</f>
        <v>0</v>
      </c>
      <c r="AJ45" s="34">
        <f>PXIL!P45</f>
        <v>0</v>
      </c>
      <c r="AK45" s="34">
        <f>RTM_IEX!J45</f>
        <v>9.6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7.1614200000000006</v>
      </c>
      <c r="E46">
        <f>GT_NG!T46</f>
        <v>-0.20768999999999999</v>
      </c>
      <c r="F46">
        <f>GT_Spot!T46</f>
        <v>0</v>
      </c>
      <c r="G46">
        <f>PPCL_NG!T46</f>
        <v>51.23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853.27924863393605</v>
      </c>
      <c r="P46" s="36">
        <v>71.98</v>
      </c>
      <c r="Q46" s="36">
        <v>22.576932065217392</v>
      </c>
      <c r="R46" s="38">
        <v>24.2</v>
      </c>
      <c r="S46" s="38">
        <v>0</v>
      </c>
      <c r="T46" s="37">
        <f>SUMPRODUCT(LTA!J46:AN46,LTA!J$101:AN$101,LTA!J$105:AN$105)</f>
        <v>96.81</v>
      </c>
      <c r="U46" s="37">
        <f>SUMPRODUCT(LTA!J46:AN46,LTA!J$102:AN$102,LTA!J$105:AN$105)</f>
        <v>482.92193600000002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115.41</v>
      </c>
      <c r="AB46" s="75">
        <f>-STOA!P46</f>
        <v>0</v>
      </c>
      <c r="AC46">
        <f t="shared" si="0"/>
        <v>15.786375996658901</v>
      </c>
      <c r="AD46">
        <f t="shared" si="1"/>
        <v>1777.7027633617292</v>
      </c>
      <c r="AE46">
        <f>'IDT-1'!F46</f>
        <v>0</v>
      </c>
      <c r="AF46" s="24"/>
      <c r="AG46">
        <f t="shared" si="2"/>
        <v>1777.7027633617292</v>
      </c>
      <c r="AI46" s="34">
        <f>PXIL!J46</f>
        <v>0</v>
      </c>
      <c r="AJ46" s="34">
        <f>PXIL!P46</f>
        <v>0</v>
      </c>
      <c r="AK46" s="34">
        <f>RTM_IEX!J46</f>
        <v>9.6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7.1614200000000006</v>
      </c>
      <c r="E47">
        <f>GT_NG!T47</f>
        <v>-0.20768999999999999</v>
      </c>
      <c r="F47">
        <f>GT_Spot!T47</f>
        <v>0</v>
      </c>
      <c r="G47">
        <f>PPCL_NG!T47</f>
        <v>51.29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863.20260057467772</v>
      </c>
      <c r="P47" s="36">
        <v>71.98</v>
      </c>
      <c r="Q47" s="36">
        <v>22.576932065217392</v>
      </c>
      <c r="R47" s="38">
        <v>24.2</v>
      </c>
      <c r="S47" s="38">
        <v>0</v>
      </c>
      <c r="T47" s="37">
        <f>SUMPRODUCT(LTA!J47:AN47,LTA!J$101:AN$101,LTA!J$105:AN$105)</f>
        <v>96.11</v>
      </c>
      <c r="U47" s="37">
        <f>SUMPRODUCT(LTA!J47:AN47,LTA!J$102:AN$102,LTA!J$105:AN$105)</f>
        <v>479.81068800000003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115.41</v>
      </c>
      <c r="AB47" s="75">
        <f>-STOA!P47</f>
        <v>0</v>
      </c>
      <c r="AC47">
        <f t="shared" si="0"/>
        <v>16.094042511337427</v>
      </c>
      <c r="AD47">
        <f t="shared" si="1"/>
        <v>1812.3572007877926</v>
      </c>
      <c r="AE47">
        <f>'IDT-1'!F47</f>
        <v>0</v>
      </c>
      <c r="AF47" s="24"/>
      <c r="AG47">
        <f t="shared" si="2"/>
        <v>1812.3572007877926</v>
      </c>
      <c r="AI47" s="34">
        <f>PXIL!J47</f>
        <v>0</v>
      </c>
      <c r="AJ47" s="34">
        <f>PXIL!P47</f>
        <v>0</v>
      </c>
      <c r="AK47" s="34">
        <f>RTM_IEX!J47</f>
        <v>38.39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7.1614200000000006</v>
      </c>
      <c r="E48">
        <f>GT_NG!T48</f>
        <v>-0.20768999999999999</v>
      </c>
      <c r="F48">
        <f>GT_Spot!T48</f>
        <v>0</v>
      </c>
      <c r="G48">
        <f>PPCL_NG!T48</f>
        <v>51.29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890.59843945357147</v>
      </c>
      <c r="P48" s="36">
        <v>71.98</v>
      </c>
      <c r="Q48" s="36">
        <v>22.576932065217392</v>
      </c>
      <c r="R48" s="38">
        <v>24.2</v>
      </c>
      <c r="S48" s="38">
        <v>0</v>
      </c>
      <c r="T48" s="37">
        <f>SUMPRODUCT(LTA!J48:AN48,LTA!J$101:AN$101,LTA!J$105:AN$105)</f>
        <v>95.31</v>
      </c>
      <c r="U48" s="37">
        <f>SUMPRODUCT(LTA!J48:AN48,LTA!J$102:AN$102,LTA!J$105:AN$105)</f>
        <v>485.37240000000003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115.41</v>
      </c>
      <c r="AB48" s="75">
        <f>-STOA!P48</f>
        <v>0</v>
      </c>
      <c r="AC48">
        <f t="shared" si="0"/>
        <v>16.250308959071695</v>
      </c>
      <c r="AD48">
        <f t="shared" si="1"/>
        <v>1829.9584852189521</v>
      </c>
      <c r="AE48">
        <f>'IDT-1'!F48</f>
        <v>0</v>
      </c>
      <c r="AF48" s="24"/>
      <c r="AG48">
        <f t="shared" si="2"/>
        <v>1829.9584852189521</v>
      </c>
      <c r="AI48" s="34">
        <f>PXIL!J48</f>
        <v>0</v>
      </c>
      <c r="AJ48" s="34">
        <f>PXIL!P48</f>
        <v>0</v>
      </c>
      <c r="AK48" s="34">
        <f>RTM_IEX!J48</f>
        <v>23.99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7.1614200000000006</v>
      </c>
      <c r="E49">
        <f>GT_NG!T49</f>
        <v>-0.20768999999999999</v>
      </c>
      <c r="F49">
        <f>GT_Spot!T49</f>
        <v>0</v>
      </c>
      <c r="G49">
        <f>PPCL_NG!T49</f>
        <v>51.29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903.13651916378069</v>
      </c>
      <c r="P49" s="36">
        <v>71.98</v>
      </c>
      <c r="Q49" s="36">
        <v>22.576932065217392</v>
      </c>
      <c r="R49" s="38">
        <v>24.2</v>
      </c>
      <c r="S49" s="38">
        <v>0</v>
      </c>
      <c r="T49" s="37">
        <f>SUMPRODUCT(LTA!J49:AN49,LTA!J$101:AN$101,LTA!J$105:AN$105)</f>
        <v>94.37</v>
      </c>
      <c r="U49" s="37">
        <f>SUMPRODUCT(LTA!J49:AN49,LTA!J$102:AN$102,LTA!J$105:AN$105)</f>
        <v>485.74033600000007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115.41</v>
      </c>
      <c r="AB49" s="75">
        <f>-STOA!P49</f>
        <v>0</v>
      </c>
      <c r="AC49">
        <f t="shared" si="0"/>
        <v>16.31336989732154</v>
      </c>
      <c r="AD49">
        <f t="shared" si="1"/>
        <v>1837.0614399909118</v>
      </c>
      <c r="AE49">
        <f>'IDT-1'!F49</f>
        <v>0</v>
      </c>
      <c r="AF49" s="24"/>
      <c r="AG49">
        <f t="shared" si="2"/>
        <v>1837.0614399909118</v>
      </c>
      <c r="AI49" s="34">
        <f>PXIL!J49</f>
        <v>0</v>
      </c>
      <c r="AJ49" s="34">
        <f>PXIL!P49</f>
        <v>0</v>
      </c>
      <c r="AK49" s="34">
        <f>RTM_IEX!J49</f>
        <v>19.190000000000001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7.1614200000000006</v>
      </c>
      <c r="E50">
        <f>GT_NG!T50</f>
        <v>-0.20768999999999999</v>
      </c>
      <c r="F50">
        <f>GT_Spot!T50</f>
        <v>0</v>
      </c>
      <c r="G50">
        <f>PPCL_NG!T50</f>
        <v>51.29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905.42141468812963</v>
      </c>
      <c r="P50" s="36">
        <v>71.98</v>
      </c>
      <c r="Q50" s="36">
        <v>22.576932065217392</v>
      </c>
      <c r="R50" s="38">
        <v>24.2</v>
      </c>
      <c r="S50" s="38">
        <v>0</v>
      </c>
      <c r="T50" s="37">
        <f>SUMPRODUCT(LTA!J50:AN50,LTA!J$101:AN$101,LTA!J$105:AN$105)</f>
        <v>94.460000000000008</v>
      </c>
      <c r="U50" s="37">
        <f>SUMPRODUCT(LTA!J50:AN50,LTA!J$102:AN$102,LTA!J$105:AN$105)</f>
        <v>485.57323600000001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115.41</v>
      </c>
      <c r="AB50" s="75">
        <f>-STOA!P50</f>
        <v>0</v>
      </c>
      <c r="AC50">
        <f t="shared" si="0"/>
        <v>16.501758497935807</v>
      </c>
      <c r="AD50">
        <f t="shared" si="1"/>
        <v>1858.2808469146464</v>
      </c>
      <c r="AE50">
        <f>'IDT-1'!F50</f>
        <v>0</v>
      </c>
      <c r="AF50" s="24"/>
      <c r="AG50">
        <f t="shared" si="2"/>
        <v>1858.2808469146464</v>
      </c>
      <c r="AI50" s="34">
        <f>PXIL!J50</f>
        <v>0</v>
      </c>
      <c r="AJ50" s="34">
        <f>PXIL!P50</f>
        <v>0</v>
      </c>
      <c r="AK50" s="34">
        <f>RTM_IEX!J50</f>
        <v>38.39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7.1614200000000006</v>
      </c>
      <c r="E51">
        <f>GT_NG!T51</f>
        <v>-0.20768999999999999</v>
      </c>
      <c r="F51">
        <f>GT_Spot!T51</f>
        <v>0</v>
      </c>
      <c r="G51">
        <f>PPCL_NG!T51</f>
        <v>51.29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894.00706252695386</v>
      </c>
      <c r="P51" s="36">
        <v>71.98</v>
      </c>
      <c r="Q51" s="36">
        <v>22.586930706521738</v>
      </c>
      <c r="R51" s="38">
        <v>24.2</v>
      </c>
      <c r="S51" s="38">
        <v>0</v>
      </c>
      <c r="T51" s="37">
        <f>SUMPRODUCT(LTA!J51:AN51,LTA!J$101:AN$101,LTA!J$105:AN$105)</f>
        <v>87.47</v>
      </c>
      <c r="U51" s="37">
        <f>SUMPRODUCT(LTA!J51:AN51,LTA!J$102:AN$102,LTA!J$105:AN$105)</f>
        <v>535.56629999999996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115.31</v>
      </c>
      <c r="AB51" s="75">
        <f>-STOA!P51</f>
        <v>0</v>
      </c>
      <c r="AC51">
        <f t="shared" si="0"/>
        <v>16.65222715016094</v>
      </c>
      <c r="AD51">
        <f t="shared" si="1"/>
        <v>1875.2290887425495</v>
      </c>
      <c r="AE51">
        <f>'IDT-1'!F51</f>
        <v>0</v>
      </c>
      <c r="AF51" s="24"/>
      <c r="AG51">
        <f t="shared" si="2"/>
        <v>1875.2290887425495</v>
      </c>
      <c r="AI51" s="34">
        <f>PXIL!J51</f>
        <v>0</v>
      </c>
      <c r="AJ51" s="34">
        <f>PXIL!P51</f>
        <v>0</v>
      </c>
      <c r="AK51" s="34">
        <f>RTM_IEX!J51</f>
        <v>23.99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7.1614200000000006</v>
      </c>
      <c r="E52">
        <f>GT_NG!T52</f>
        <v>-0.20768999999999999</v>
      </c>
      <c r="F52">
        <f>GT_Spot!T52</f>
        <v>0</v>
      </c>
      <c r="G52">
        <f>PPCL_NG!T52</f>
        <v>51.29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894.00706252695386</v>
      </c>
      <c r="P52" s="36">
        <v>71.98</v>
      </c>
      <c r="Q52" s="36">
        <v>22.586930706521738</v>
      </c>
      <c r="R52" s="38">
        <v>24.2</v>
      </c>
      <c r="S52" s="38">
        <v>0</v>
      </c>
      <c r="T52" s="37">
        <f>SUMPRODUCT(LTA!J52:AN52,LTA!J$101:AN$101,LTA!J$105:AN$105)</f>
        <v>87.41</v>
      </c>
      <c r="U52" s="37">
        <f>SUMPRODUCT(LTA!J52:AN52,LTA!J$102:AN$102,LTA!J$105:AN$105)</f>
        <v>533.34589799999992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115.31</v>
      </c>
      <c r="AB52" s="75">
        <f>-STOA!P52</f>
        <v>0</v>
      </c>
      <c r="AC52">
        <f t="shared" si="0"/>
        <v>16.71663961256094</v>
      </c>
      <c r="AD52">
        <f t="shared" si="1"/>
        <v>1882.4842742801493</v>
      </c>
      <c r="AE52">
        <f>'IDT-1'!F52</f>
        <v>0</v>
      </c>
      <c r="AF52" s="24"/>
      <c r="AG52">
        <f t="shared" si="2"/>
        <v>1882.4842742801493</v>
      </c>
      <c r="AI52" s="34">
        <f>PXIL!J52</f>
        <v>0</v>
      </c>
      <c r="AJ52" s="34">
        <f>PXIL!P52</f>
        <v>0</v>
      </c>
      <c r="AK52" s="34">
        <f>RTM_IEX!J52</f>
        <v>33.590000000000003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7.1614200000000006</v>
      </c>
      <c r="E53">
        <f>GT_NG!T53</f>
        <v>-0.20768999999999999</v>
      </c>
      <c r="F53">
        <f>GT_Spot!T53</f>
        <v>0</v>
      </c>
      <c r="G53">
        <f>PPCL_NG!T53</f>
        <v>51.29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894.00092659863697</v>
      </c>
      <c r="P53" s="36">
        <v>71.98</v>
      </c>
      <c r="Q53" s="36">
        <v>22.58</v>
      </c>
      <c r="R53" s="38">
        <v>24.2</v>
      </c>
      <c r="S53" s="38">
        <v>0</v>
      </c>
      <c r="T53" s="37">
        <f>SUMPRODUCT(LTA!J53:AN53,LTA!J$101:AN$101,LTA!J$105:AN$105)</f>
        <v>87.42</v>
      </c>
      <c r="U53" s="37">
        <f>SUMPRODUCT(LTA!J53:AN53,LTA!J$102:AN$102,LTA!J$105:AN$105)</f>
        <v>530.28103799999997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115.31</v>
      </c>
      <c r="AB53" s="75">
        <f>-STOA!P53</f>
        <v>0</v>
      </c>
      <c r="AC53">
        <f t="shared" si="0"/>
        <v>16.74917495906217</v>
      </c>
      <c r="AD53">
        <f t="shared" si="1"/>
        <v>1805.7938122988098</v>
      </c>
      <c r="AE53">
        <f>'IDT-1'!F53</f>
        <v>0</v>
      </c>
      <c r="AF53" s="24"/>
      <c r="AG53">
        <f t="shared" si="2"/>
        <v>1805.7938122988098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-40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7.1614200000000006</v>
      </c>
      <c r="E54">
        <f>GT_NG!T54</f>
        <v>-0.20768999999999999</v>
      </c>
      <c r="F54">
        <f>GT_Spot!T54</f>
        <v>0</v>
      </c>
      <c r="G54">
        <f>PPCL_NG!T54</f>
        <v>51.29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894.00092659863697</v>
      </c>
      <c r="P54" s="36">
        <v>71.98</v>
      </c>
      <c r="Q54" s="36">
        <v>22.58</v>
      </c>
      <c r="R54" s="38">
        <v>24.2</v>
      </c>
      <c r="S54" s="38">
        <v>0</v>
      </c>
      <c r="T54" s="37">
        <f>SUMPRODUCT(LTA!J54:AN54,LTA!J$101:AN$101,LTA!J$105:AN$105)</f>
        <v>95.41</v>
      </c>
      <c r="U54" s="37">
        <f>SUMPRODUCT(LTA!J54:AN54,LTA!J$102:AN$102,LTA!J$105:AN$105)</f>
        <v>526.8941759999999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115.31</v>
      </c>
      <c r="AB54" s="75">
        <f>-STOA!P54</f>
        <v>0</v>
      </c>
      <c r="AC54">
        <f t="shared" si="0"/>
        <v>16.789682573462169</v>
      </c>
      <c r="AD54">
        <f t="shared" si="1"/>
        <v>1810.3564426844098</v>
      </c>
      <c r="AE54">
        <f>'IDT-1'!F54</f>
        <v>0</v>
      </c>
      <c r="AF54" s="24"/>
      <c r="AG54">
        <f t="shared" si="2"/>
        <v>1810.3564426844098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7.1614200000000006</v>
      </c>
      <c r="E55">
        <f>GT_NG!T55</f>
        <v>-0.20768999999999999</v>
      </c>
      <c r="F55">
        <f>GT_Spot!T55</f>
        <v>0</v>
      </c>
      <c r="G55">
        <f>PPCL_NG!T55</f>
        <v>51.29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839.48976700042226</v>
      </c>
      <c r="P55" s="36">
        <v>71.98</v>
      </c>
      <c r="Q55" s="36">
        <v>22.58</v>
      </c>
      <c r="R55" s="38">
        <v>24.2</v>
      </c>
      <c r="S55" s="38">
        <v>0</v>
      </c>
      <c r="T55" s="37">
        <f>SUMPRODUCT(LTA!J55:AN55,LTA!J$101:AN$101,LTA!J$105:AN$105)</f>
        <v>95.37</v>
      </c>
      <c r="U55" s="37">
        <f>SUMPRODUCT(LTA!J55:AN55,LTA!J$102:AN$102,LTA!J$105:AN$105)</f>
        <v>523.35847000000001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115.31</v>
      </c>
      <c r="AB55" s="75">
        <f>-STOA!P55</f>
        <v>0</v>
      </c>
      <c r="AC55">
        <f t="shared" si="0"/>
        <v>16.722424532307649</v>
      </c>
      <c r="AD55">
        <f t="shared" si="1"/>
        <v>1702.3368351273493</v>
      </c>
      <c r="AE55">
        <f>'IDT-1'!F55</f>
        <v>0</v>
      </c>
      <c r="AF55" s="24"/>
      <c r="AG55">
        <f t="shared" si="2"/>
        <v>1702.3368351273493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7.1614200000000006</v>
      </c>
      <c r="E56">
        <f>GT_NG!T56</f>
        <v>-0.20768999999999999</v>
      </c>
      <c r="F56">
        <f>GT_Spot!T56</f>
        <v>0</v>
      </c>
      <c r="G56">
        <f>PPCL_NG!T56</f>
        <v>51.29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839.48976700042226</v>
      </c>
      <c r="P56" s="36">
        <v>71.98</v>
      </c>
      <c r="Q56" s="36">
        <v>22.58</v>
      </c>
      <c r="R56" s="38">
        <v>24.2</v>
      </c>
      <c r="S56" s="38">
        <v>0</v>
      </c>
      <c r="T56" s="37">
        <f>SUMPRODUCT(LTA!J56:AN56,LTA!J$101:AN$101,LTA!J$105:AN$105)</f>
        <v>93.35</v>
      </c>
      <c r="U56" s="37">
        <f>SUMPRODUCT(LTA!J56:AN56,LTA!J$102:AN$102,LTA!J$105:AN$105)</f>
        <v>519.68347600000004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115.31</v>
      </c>
      <c r="AB56" s="75">
        <f>-STOA!P56</f>
        <v>0</v>
      </c>
      <c r="AC56">
        <f t="shared" si="0"/>
        <v>16.672308585107647</v>
      </c>
      <c r="AD56">
        <f t="shared" si="1"/>
        <v>1696.6919570745495</v>
      </c>
      <c r="AE56">
        <f>'IDT-1'!F56</f>
        <v>0</v>
      </c>
      <c r="AF56" s="24"/>
      <c r="AG56">
        <f t="shared" si="2"/>
        <v>1696.6919570745495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7.1614200000000006</v>
      </c>
      <c r="E57">
        <f>GT_NG!T57</f>
        <v>-0.20768999999999999</v>
      </c>
      <c r="F57">
        <f>GT_Spot!T57</f>
        <v>0</v>
      </c>
      <c r="G57">
        <f>PPCL_NG!T57</f>
        <v>51.29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839.93898209045688</v>
      </c>
      <c r="P57" s="36">
        <v>71.98</v>
      </c>
      <c r="Q57" s="36">
        <v>22.576930814190568</v>
      </c>
      <c r="R57" s="38">
        <v>24.2</v>
      </c>
      <c r="S57" s="38">
        <v>0</v>
      </c>
      <c r="T57" s="37">
        <f>SUMPRODUCT(LTA!J57:AN57,LTA!J$101:AN$101,LTA!J$105:AN$105)</f>
        <v>95.32</v>
      </c>
      <c r="U57" s="37">
        <f>SUMPRODUCT(LTA!J57:AN57,LTA!J$102:AN$102,LTA!J$105:AN$105)</f>
        <v>501.28832000000006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115.31</v>
      </c>
      <c r="AB57" s="75">
        <f>-STOA!P57</f>
        <v>0</v>
      </c>
      <c r="AC57">
        <f t="shared" si="0"/>
        <v>15.73266181926725</v>
      </c>
      <c r="AD57">
        <f t="shared" si="1"/>
        <v>1771.6525937446152</v>
      </c>
      <c r="AE57">
        <f>'IDT-1'!F57</f>
        <v>0</v>
      </c>
      <c r="AF57" s="24"/>
      <c r="AG57">
        <f t="shared" si="2"/>
        <v>1771.6525937446152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7.1614200000000006</v>
      </c>
      <c r="E58">
        <f>GT_NG!T58</f>
        <v>-0.20768999999999999</v>
      </c>
      <c r="F58">
        <f>GT_Spot!T58</f>
        <v>0</v>
      </c>
      <c r="G58">
        <f>PPCL_NG!T58</f>
        <v>51.29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896.7797365472951</v>
      </c>
      <c r="P58" s="36">
        <v>71.98</v>
      </c>
      <c r="Q58" s="36">
        <v>22.576930814190568</v>
      </c>
      <c r="R58" s="38">
        <v>24.2</v>
      </c>
      <c r="S58" s="38">
        <v>0</v>
      </c>
      <c r="T58" s="37">
        <f>SUMPRODUCT(LTA!J58:AN58,LTA!J$101:AN$101,LTA!J$105:AN$105)</f>
        <v>96.92</v>
      </c>
      <c r="U58" s="37">
        <f>SUMPRODUCT(LTA!J58:AN58,LTA!J$102:AN$102,LTA!J$105:AN$105)</f>
        <v>497.29828000000003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115.31</v>
      </c>
      <c r="AB58" s="75">
        <f>-STOA!P58</f>
        <v>0</v>
      </c>
      <c r="AC58">
        <f t="shared" si="0"/>
        <v>16.211828106487427</v>
      </c>
      <c r="AD58">
        <f t="shared" si="1"/>
        <v>1825.6241419142332</v>
      </c>
      <c r="AE58">
        <f>'IDT-1'!F58</f>
        <v>0</v>
      </c>
      <c r="AF58" s="24"/>
      <c r="AG58">
        <f t="shared" si="2"/>
        <v>1825.6241419142332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7.1614200000000006</v>
      </c>
      <c r="E59">
        <f>GT_NG!T59</f>
        <v>-0.20768999999999999</v>
      </c>
      <c r="F59">
        <f>GT_Spot!T59</f>
        <v>0</v>
      </c>
      <c r="G59">
        <f>PPCL_NG!T59</f>
        <v>51.29</v>
      </c>
      <c r="H59">
        <f>PPCL_Spot!T59</f>
        <v>0</v>
      </c>
      <c r="I59">
        <f>Bawana_NG!T59</f>
        <v>69.606824506181283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893.39040860001853</v>
      </c>
      <c r="P59" s="36">
        <v>71.98</v>
      </c>
      <c r="Q59" s="36">
        <v>22.576930814190568</v>
      </c>
      <c r="R59" s="38">
        <v>24.2</v>
      </c>
      <c r="S59" s="38">
        <v>0</v>
      </c>
      <c r="T59" s="37">
        <f>SUMPRODUCT(LTA!J59:AN59,LTA!J$101:AN$101,LTA!J$105:AN$105)</f>
        <v>94.61</v>
      </c>
      <c r="U59" s="37">
        <f>SUMPRODUCT(LTA!J59:AN59,LTA!J$102:AN$102,LTA!J$105:AN$105)</f>
        <v>492.80960200000004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115.41</v>
      </c>
      <c r="AB59" s="75">
        <f>-STOA!P59</f>
        <v>0</v>
      </c>
      <c r="AC59">
        <f t="shared" si="0"/>
        <v>16.558385534404522</v>
      </c>
      <c r="AD59">
        <f t="shared" si="1"/>
        <v>1864.659110385986</v>
      </c>
      <c r="AE59">
        <f>'IDT-1'!F59</f>
        <v>0</v>
      </c>
      <c r="AF59" s="24"/>
      <c r="AG59">
        <f t="shared" si="2"/>
        <v>1864.659110385986</v>
      </c>
      <c r="AI59" s="34">
        <f>PXIL!J59</f>
        <v>0</v>
      </c>
      <c r="AJ59" s="34">
        <f>PXIL!P59</f>
        <v>0</v>
      </c>
      <c r="AK59" s="34">
        <f>RTM_IEX!J59</f>
        <v>38.39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7.1614200000000006</v>
      </c>
      <c r="E60">
        <f>GT_NG!T60</f>
        <v>-0.20768999999999999</v>
      </c>
      <c r="F60">
        <f>GT_Spot!T60</f>
        <v>0</v>
      </c>
      <c r="G60">
        <f>PPCL_NG!T60</f>
        <v>51.29</v>
      </c>
      <c r="H60">
        <f>PPCL_Spot!T60</f>
        <v>0</v>
      </c>
      <c r="I60">
        <f>Bawana_NG!T60</f>
        <v>69.606824506181283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893.3868547543417</v>
      </c>
      <c r="P60" s="36">
        <v>71.98</v>
      </c>
      <c r="Q60" s="36">
        <v>22.576930814190568</v>
      </c>
      <c r="R60" s="38">
        <v>24.2</v>
      </c>
      <c r="S60" s="38">
        <v>0</v>
      </c>
      <c r="T60" s="37">
        <f>SUMPRODUCT(LTA!J60:AN60,LTA!J$101:AN$101,LTA!J$105:AN$105)</f>
        <v>92.26</v>
      </c>
      <c r="U60" s="37">
        <f>SUMPRODUCT(LTA!J60:AN60,LTA!J$102:AN$102,LTA!J$105:AN$105)</f>
        <v>490.36461800000006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115.41</v>
      </c>
      <c r="AB60" s="75">
        <f>-STOA!P60</f>
        <v>0</v>
      </c>
      <c r="AC60">
        <f t="shared" si="0"/>
        <v>16.938382401362567</v>
      </c>
      <c r="AD60">
        <f t="shared" si="1"/>
        <v>1907.4605756733513</v>
      </c>
      <c r="AE60">
        <f>'IDT-1'!F60</f>
        <v>0</v>
      </c>
      <c r="AF60" s="24"/>
      <c r="AG60">
        <f t="shared" si="2"/>
        <v>1907.4605756733513</v>
      </c>
      <c r="AI60" s="34">
        <f>PXIL!J60</f>
        <v>0</v>
      </c>
      <c r="AJ60" s="34">
        <f>PXIL!P60</f>
        <v>0</v>
      </c>
      <c r="AK60" s="34">
        <f>RTM_IEX!J60</f>
        <v>86.37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7.1614200000000006</v>
      </c>
      <c r="E61">
        <f>GT_NG!T61</f>
        <v>-0.20768999999999999</v>
      </c>
      <c r="F61">
        <f>GT_Spot!T61</f>
        <v>0</v>
      </c>
      <c r="G61">
        <f>PPCL_NG!T61</f>
        <v>51.29</v>
      </c>
      <c r="H61">
        <f>PPCL_Spot!T61</f>
        <v>0</v>
      </c>
      <c r="I61">
        <f>Bawana_NG!T61</f>
        <v>69.606824506181283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935.00119252988554</v>
      </c>
      <c r="P61" s="36">
        <v>71.98</v>
      </c>
      <c r="Q61" s="36">
        <v>22.576930814190568</v>
      </c>
      <c r="R61" s="38">
        <v>24.2</v>
      </c>
      <c r="S61" s="38">
        <v>0</v>
      </c>
      <c r="T61" s="37">
        <f>SUMPRODUCT(LTA!J61:AN61,LTA!J$101:AN$101,LTA!J$105:AN$105)</f>
        <v>89.74</v>
      </c>
      <c r="U61" s="37">
        <f>SUMPRODUCT(LTA!J61:AN61,LTA!J$102:AN$102,LTA!J$105:AN$105)</f>
        <v>487.64666200000005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115.41</v>
      </c>
      <c r="AB61" s="75">
        <f>-STOA!P61</f>
        <v>0</v>
      </c>
      <c r="AC61">
        <f t="shared" si="0"/>
        <v>17.005142560987352</v>
      </c>
      <c r="AD61">
        <f t="shared" si="1"/>
        <v>1914.9801972892701</v>
      </c>
      <c r="AE61">
        <f>'IDT-1'!F61</f>
        <v>0</v>
      </c>
      <c r="AF61" s="24"/>
      <c r="AG61">
        <f t="shared" si="2"/>
        <v>1914.9801972892701</v>
      </c>
      <c r="AI61" s="34">
        <f>PXIL!J61</f>
        <v>0</v>
      </c>
      <c r="AJ61" s="34">
        <f>PXIL!P61</f>
        <v>0</v>
      </c>
      <c r="AK61" s="34">
        <f>RTM_IEX!J61</f>
        <v>57.58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7.1614200000000006</v>
      </c>
      <c r="E62">
        <f>GT_NG!T62</f>
        <v>-0.20768999999999999</v>
      </c>
      <c r="F62">
        <f>GT_Spot!T62</f>
        <v>0</v>
      </c>
      <c r="G62">
        <f>PPCL_NG!T62</f>
        <v>51.29</v>
      </c>
      <c r="H62">
        <f>PPCL_Spot!T62</f>
        <v>0</v>
      </c>
      <c r="I62">
        <f>Bawana_NG!T62</f>
        <v>69.606824506181283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1036.8728658175569</v>
      </c>
      <c r="P62" s="36">
        <v>71.98</v>
      </c>
      <c r="Q62" s="36">
        <v>22.576930814190568</v>
      </c>
      <c r="R62" s="38">
        <v>24.2</v>
      </c>
      <c r="S62" s="38">
        <v>0</v>
      </c>
      <c r="T62" s="37">
        <f>SUMPRODUCT(LTA!J62:AN62,LTA!J$101:AN$101,LTA!J$105:AN$105)</f>
        <v>85.210000000000008</v>
      </c>
      <c r="U62" s="37">
        <f>SUMPRODUCT(LTA!J62:AN62,LTA!J$102:AN$102,LTA!J$105:AN$105)</f>
        <v>483.819862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115.41</v>
      </c>
      <c r="AB62" s="75">
        <f>-STOA!P62</f>
        <v>0</v>
      </c>
      <c r="AC62">
        <f t="shared" si="0"/>
        <v>17.498931996362767</v>
      </c>
      <c r="AD62">
        <f t="shared" si="1"/>
        <v>1930.4212811415662</v>
      </c>
      <c r="AE62">
        <f>'IDT-1'!F62</f>
        <v>0</v>
      </c>
      <c r="AF62" s="24"/>
      <c r="AG62">
        <f t="shared" si="2"/>
        <v>1930.4212811415662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7.1614200000000006</v>
      </c>
      <c r="E63">
        <f>GT_NG!T63</f>
        <v>-0.20768999999999999</v>
      </c>
      <c r="F63">
        <f>GT_Spot!T63</f>
        <v>0</v>
      </c>
      <c r="G63">
        <f>PPCL_NG!T63</f>
        <v>51.29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1029.6317246535889</v>
      </c>
      <c r="P63" s="36">
        <v>71.98</v>
      </c>
      <c r="Q63" s="36">
        <v>22.576930814190568</v>
      </c>
      <c r="R63" s="38">
        <v>24.2</v>
      </c>
      <c r="S63" s="38">
        <v>0</v>
      </c>
      <c r="T63" s="37">
        <f>SUMPRODUCT(LTA!J63:AN63,LTA!J$101:AN$101,LTA!J$105:AN$105)</f>
        <v>82.75</v>
      </c>
      <c r="U63" s="37">
        <f>SUMPRODUCT(LTA!J63:AN63,LTA!J$102:AN$102,LTA!J$105:AN$105)</f>
        <v>455.03586400000006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115.49000000000001</v>
      </c>
      <c r="AB63" s="75">
        <f>-STOA!P63</f>
        <v>0</v>
      </c>
      <c r="AC63">
        <f t="shared" si="0"/>
        <v>17.236784165621547</v>
      </c>
      <c r="AD63">
        <f t="shared" si="1"/>
        <v>1941.0714653021578</v>
      </c>
      <c r="AE63">
        <f>'IDT-1'!F63</f>
        <v>0</v>
      </c>
      <c r="AF63" s="24"/>
      <c r="AG63">
        <f t="shared" si="2"/>
        <v>1941.0714653021578</v>
      </c>
      <c r="AI63" s="34">
        <f>PXIL!J63</f>
        <v>0</v>
      </c>
      <c r="AJ63" s="34">
        <f>PXIL!P63</f>
        <v>0</v>
      </c>
      <c r="AK63" s="34">
        <f>RTM_IEX!J63</f>
        <v>28.79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7.1614200000000006</v>
      </c>
      <c r="E64">
        <f>GT_NG!T64</f>
        <v>-0.20768999999999999</v>
      </c>
      <c r="F64">
        <f>GT_Spot!T64</f>
        <v>0</v>
      </c>
      <c r="G64">
        <f>PPCL_NG!T64</f>
        <v>51.29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1029.6397444922527</v>
      </c>
      <c r="P64" s="36">
        <v>71.98</v>
      </c>
      <c r="Q64" s="36">
        <v>22.576930814190568</v>
      </c>
      <c r="R64" s="38">
        <v>24.2</v>
      </c>
      <c r="S64" s="38">
        <v>0</v>
      </c>
      <c r="T64" s="37">
        <f>SUMPRODUCT(LTA!J64:AN64,LTA!J$101:AN$101,LTA!J$105:AN$105)</f>
        <v>80.25</v>
      </c>
      <c r="U64" s="37">
        <f>SUMPRODUCT(LTA!J64:AN64,LTA!J$102:AN$102,LTA!J$105:AN$105)</f>
        <v>452.33965200000006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6.72</v>
      </c>
      <c r="Z64" s="34">
        <f>IEX!P64</f>
        <v>0</v>
      </c>
      <c r="AA64" s="75">
        <f>STOA!J64</f>
        <v>115.49000000000001</v>
      </c>
      <c r="AB64" s="75">
        <f>-STOA!P64</f>
        <v>0</v>
      </c>
      <c r="AC64">
        <f t="shared" si="0"/>
        <v>17.250264074601787</v>
      </c>
      <c r="AD64">
        <f t="shared" si="1"/>
        <v>1942.5897932318417</v>
      </c>
      <c r="AE64">
        <f>'IDT-1'!F64</f>
        <v>0</v>
      </c>
      <c r="AF64" s="24"/>
      <c r="AG64">
        <f t="shared" si="2"/>
        <v>1942.5897932318417</v>
      </c>
      <c r="AI64" s="34">
        <f>PXIL!J64</f>
        <v>0</v>
      </c>
      <c r="AJ64" s="34">
        <f>PXIL!P64</f>
        <v>0</v>
      </c>
      <c r="AK64" s="34">
        <f>RTM_IEX!J64</f>
        <v>28.79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7.1614200000000006</v>
      </c>
      <c r="E65">
        <f>GT_NG!T65</f>
        <v>-0.20768999999999999</v>
      </c>
      <c r="F65">
        <f>GT_Spot!T65</f>
        <v>0</v>
      </c>
      <c r="G65">
        <f>PPCL_NG!T65</f>
        <v>51.29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1013.3262557705473</v>
      </c>
      <c r="P65" s="36">
        <v>71.98</v>
      </c>
      <c r="Q65" s="36">
        <v>22.576930814190568</v>
      </c>
      <c r="R65" s="38">
        <v>24.2</v>
      </c>
      <c r="S65" s="38">
        <v>0</v>
      </c>
      <c r="T65" s="37">
        <f>SUMPRODUCT(LTA!J65:AN65,LTA!J$101:AN$101,LTA!J$105:AN$105)</f>
        <v>73.539999999999992</v>
      </c>
      <c r="U65" s="37">
        <f>SUMPRODUCT(LTA!J65:AN65,LTA!J$102:AN$102,LTA!J$105:AN$105)</f>
        <v>449.23014800000004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11.51</v>
      </c>
      <c r="Z65" s="34">
        <f>IEX!P65</f>
        <v>0</v>
      </c>
      <c r="AA65" s="75">
        <f>STOA!J65</f>
        <v>115.49000000000001</v>
      </c>
      <c r="AB65" s="75">
        <f>-STOA!P65</f>
        <v>0</v>
      </c>
      <c r="AC65">
        <f t="shared" si="0"/>
        <v>17.146925738650779</v>
      </c>
      <c r="AD65">
        <f t="shared" si="1"/>
        <v>1930.9501388460874</v>
      </c>
      <c r="AE65">
        <f>'IDT-1'!F65</f>
        <v>0</v>
      </c>
      <c r="AF65" s="24"/>
      <c r="AG65">
        <f t="shared" si="2"/>
        <v>1930.9501388460874</v>
      </c>
      <c r="AI65" s="34">
        <f>PXIL!J65</f>
        <v>0</v>
      </c>
      <c r="AJ65" s="34">
        <f>PXIL!P65</f>
        <v>0</v>
      </c>
      <c r="AK65" s="34">
        <f>RTM_IEX!J65</f>
        <v>38.39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7.1614200000000006</v>
      </c>
      <c r="E66">
        <f>GT_NG!T66</f>
        <v>-0.20768999999999999</v>
      </c>
      <c r="F66">
        <f>GT_Spot!T66</f>
        <v>0</v>
      </c>
      <c r="G66">
        <f>PPCL_NG!T66</f>
        <v>51.29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1013.1731837705473</v>
      </c>
      <c r="P66" s="36">
        <v>71.98</v>
      </c>
      <c r="Q66" s="36">
        <v>22.576930814190568</v>
      </c>
      <c r="R66" s="38">
        <v>24.2</v>
      </c>
      <c r="S66" s="38">
        <v>0</v>
      </c>
      <c r="T66" s="37">
        <f>SUMPRODUCT(LTA!J66:AN66,LTA!J$101:AN$101,LTA!J$105:AN$105)</f>
        <v>67.73</v>
      </c>
      <c r="U66" s="37">
        <f>SUMPRODUCT(LTA!J66:AN66,LTA!J$102:AN$102,LTA!J$105:AN$105)</f>
        <v>441.86390600000004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15.35</v>
      </c>
      <c r="Z66" s="34">
        <f>IEX!P66</f>
        <v>0</v>
      </c>
      <c r="AA66" s="75">
        <f>STOA!J66</f>
        <v>115.49000000000001</v>
      </c>
      <c r="AB66" s="75">
        <f>-STOA!P66</f>
        <v>0</v>
      </c>
      <c r="AC66">
        <f t="shared" si="0"/>
        <v>17.021179775450779</v>
      </c>
      <c r="AD66">
        <f t="shared" si="1"/>
        <v>1916.786570809287</v>
      </c>
      <c r="AE66">
        <f>'IDT-1'!F66</f>
        <v>0</v>
      </c>
      <c r="AF66" s="24"/>
      <c r="AG66">
        <f t="shared" si="2"/>
        <v>1916.786570809287</v>
      </c>
      <c r="AI66" s="34">
        <f>PXIL!J66</f>
        <v>0</v>
      </c>
      <c r="AJ66" s="34">
        <f>PXIL!P66</f>
        <v>0</v>
      </c>
      <c r="AK66" s="34">
        <f>RTM_IEX!J66</f>
        <v>33.590000000000003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7.1614200000000006</v>
      </c>
      <c r="E67">
        <f>GT_NG!T67</f>
        <v>-0.20768999999999999</v>
      </c>
      <c r="F67">
        <f>GT_Spot!T67</f>
        <v>0</v>
      </c>
      <c r="G67">
        <f>PPCL_NG!T67</f>
        <v>51.29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1057.4880657904923</v>
      </c>
      <c r="P67" s="36">
        <v>71.98</v>
      </c>
      <c r="Q67" s="36">
        <v>22.576930814190568</v>
      </c>
      <c r="R67" s="38">
        <v>24.2</v>
      </c>
      <c r="S67" s="38">
        <v>0</v>
      </c>
      <c r="T67" s="37">
        <f>SUMPRODUCT(LTA!J67:AN67,LTA!J$101:AN$101,LTA!J$105:AN$105)</f>
        <v>62.769999999999996</v>
      </c>
      <c r="U67" s="37">
        <f>SUMPRODUCT(LTA!J67:AN67,LTA!J$102:AN$102,LTA!J$105:AN$105)</f>
        <v>436.08212200000008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8.6300000000000008</v>
      </c>
      <c r="Z67" s="34">
        <f>IEX!P67</f>
        <v>0</v>
      </c>
      <c r="AA67" s="75">
        <f>STOA!J67</f>
        <v>115.59</v>
      </c>
      <c r="AB67" s="75">
        <f>-STOA!P67</f>
        <v>0</v>
      </c>
      <c r="AC67">
        <f t="shared" si="0"/>
        <v>17.216127038026297</v>
      </c>
      <c r="AD67">
        <f t="shared" si="1"/>
        <v>1938.7447215666566</v>
      </c>
      <c r="AE67">
        <f>'IDT-1'!F67</f>
        <v>0</v>
      </c>
      <c r="AF67" s="24"/>
      <c r="AG67">
        <f t="shared" si="2"/>
        <v>1938.7447215666566</v>
      </c>
      <c r="AI67" s="34">
        <f>PXIL!J67</f>
        <v>0</v>
      </c>
      <c r="AJ67" s="34">
        <f>PXIL!P67</f>
        <v>0</v>
      </c>
      <c r="AK67" s="34">
        <f>RTM_IEX!J67</f>
        <v>28.79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7.1614200000000006</v>
      </c>
      <c r="E68">
        <f>GT_NG!T68</f>
        <v>-0.20768999999999999</v>
      </c>
      <c r="F68">
        <f>GT_Spot!T68</f>
        <v>0</v>
      </c>
      <c r="G68">
        <f>PPCL_NG!T68</f>
        <v>51.29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1057.4880657904923</v>
      </c>
      <c r="P68" s="36">
        <v>71.98</v>
      </c>
      <c r="Q68" s="36">
        <v>22.576930814190568</v>
      </c>
      <c r="R68" s="38">
        <v>24.2</v>
      </c>
      <c r="S68" s="38">
        <v>0</v>
      </c>
      <c r="T68" s="37">
        <f>SUMPRODUCT(LTA!J68:AN68,LTA!J$101:AN$101,LTA!J$105:AN$105)</f>
        <v>57.75</v>
      </c>
      <c r="U68" s="37">
        <f>SUMPRODUCT(LTA!J68:AN68,LTA!J$102:AN$102,LTA!J$105:AN$105)</f>
        <v>433.44533200000006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10.56</v>
      </c>
      <c r="Z68" s="34">
        <f>IEX!P68</f>
        <v>0</v>
      </c>
      <c r="AA68" s="75">
        <f>STOA!J68</f>
        <v>115.59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17.081251286026298</v>
      </c>
      <c r="AD68">
        <f t="shared" ref="AD68:AD98" si="4">SUM(B68:AB68,AI68:AR68)-AC68</f>
        <v>1923.5528073186565</v>
      </c>
      <c r="AE68">
        <f>'IDT-1'!F68</f>
        <v>0</v>
      </c>
      <c r="AF68" s="24"/>
      <c r="AG68">
        <f t="shared" ref="AG68:AG98" si="5">SUM(AD68:AF68)</f>
        <v>1923.5528073186565</v>
      </c>
      <c r="AI68" s="34">
        <f>PXIL!J68</f>
        <v>0</v>
      </c>
      <c r="AJ68" s="34">
        <f>PXIL!P68</f>
        <v>0</v>
      </c>
      <c r="AK68" s="34">
        <f>RTM_IEX!J68</f>
        <v>19.190000000000001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7.1614200000000006</v>
      </c>
      <c r="E69">
        <f>GT_NG!T69</f>
        <v>-0.20768999999999999</v>
      </c>
      <c r="F69">
        <f>GT_Spot!T69</f>
        <v>0</v>
      </c>
      <c r="G69">
        <f>PPCL_NG!T69</f>
        <v>51.29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988.53625153607607</v>
      </c>
      <c r="P69" s="36">
        <v>71.98</v>
      </c>
      <c r="Q69" s="36">
        <v>22.576930814190568</v>
      </c>
      <c r="R69" s="38">
        <v>24.2</v>
      </c>
      <c r="S69" s="38">
        <v>0</v>
      </c>
      <c r="T69" s="37">
        <f>SUMPRODUCT(LTA!J69:AN69,LTA!J$101:AN$101,LTA!J$105:AN$105)</f>
        <v>53.75</v>
      </c>
      <c r="U69" s="37">
        <f>SUMPRODUCT(LTA!J69:AN69,LTA!J$102:AN$102,LTA!J$105:AN$105)</f>
        <v>432.69416600000005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9.6</v>
      </c>
      <c r="Z69" s="34">
        <f>IEX!P69</f>
        <v>0</v>
      </c>
      <c r="AA69" s="75">
        <f>STOA!J69</f>
        <v>115.59</v>
      </c>
      <c r="AB69" s="75">
        <f>-STOA!P69</f>
        <v>0</v>
      </c>
      <c r="AC69">
        <f t="shared" si="3"/>
        <v>17.015401059787433</v>
      </c>
      <c r="AD69">
        <f t="shared" si="4"/>
        <v>1916.135677290479</v>
      </c>
      <c r="AE69">
        <f>'IDT-1'!F69</f>
        <v>0</v>
      </c>
      <c r="AF69" s="24"/>
      <c r="AG69">
        <f t="shared" si="5"/>
        <v>1916.135677290479</v>
      </c>
      <c r="AI69" s="34">
        <f>PXIL!J69</f>
        <v>0</v>
      </c>
      <c r="AJ69" s="34">
        <f>PXIL!P69</f>
        <v>0</v>
      </c>
      <c r="AK69" s="34">
        <f>RTM_IEX!J69</f>
        <v>86.37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7.1614200000000006</v>
      </c>
      <c r="E70">
        <f>GT_NG!T70</f>
        <v>-0.20768999999999999</v>
      </c>
      <c r="F70">
        <f>GT_Spot!T70</f>
        <v>0</v>
      </c>
      <c r="G70">
        <f>PPCL_NG!T70</f>
        <v>51.29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991.88913154685577</v>
      </c>
      <c r="P70" s="36">
        <v>71.98</v>
      </c>
      <c r="Q70" s="36">
        <v>22.576930814190568</v>
      </c>
      <c r="R70" s="38">
        <v>21.49</v>
      </c>
      <c r="S70" s="38">
        <v>0</v>
      </c>
      <c r="T70" s="37">
        <f>SUMPRODUCT(LTA!J70:AN70,LTA!J$101:AN$101,LTA!J$105:AN$105)</f>
        <v>48.7</v>
      </c>
      <c r="U70" s="37">
        <f>SUMPRODUCT(LTA!J70:AN70,LTA!J$102:AN$102,LTA!J$105:AN$105)</f>
        <v>430.01686000000007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115.59</v>
      </c>
      <c r="AB70" s="75">
        <f>-STOA!P70</f>
        <v>0</v>
      </c>
      <c r="AC70">
        <f t="shared" si="3"/>
        <v>16.784186111082295</v>
      </c>
      <c r="AD70">
        <f t="shared" si="4"/>
        <v>1890.0924662499638</v>
      </c>
      <c r="AE70">
        <f>'IDT-1'!F70</f>
        <v>-5.9119999999999999</v>
      </c>
      <c r="AF70" s="24"/>
      <c r="AG70">
        <f t="shared" si="5"/>
        <v>1884.1804662499637</v>
      </c>
      <c r="AI70" s="34">
        <f>PXIL!J70</f>
        <v>0</v>
      </c>
      <c r="AJ70" s="34">
        <f>PXIL!P70</f>
        <v>0</v>
      </c>
      <c r="AK70" s="34">
        <f>RTM_IEX!J70</f>
        <v>76.78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7.1614200000000006</v>
      </c>
      <c r="E71">
        <f>GT_NG!T71</f>
        <v>-0.20768999999999999</v>
      </c>
      <c r="F71">
        <f>GT_Spot!T71</f>
        <v>0</v>
      </c>
      <c r="G71">
        <f>PPCL_NG!T71</f>
        <v>51.29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996.98625786849232</v>
      </c>
      <c r="P71" s="36">
        <v>71.98</v>
      </c>
      <c r="Q71" s="36">
        <v>22.576930814190568</v>
      </c>
      <c r="R71" s="38">
        <v>15.132545423956932</v>
      </c>
      <c r="S71" s="38">
        <v>0</v>
      </c>
      <c r="T71" s="37">
        <f>SUMPRODUCT(LTA!J71:AN71,LTA!J$101:AN$101,LTA!J$105:AN$105)</f>
        <v>43.65</v>
      </c>
      <c r="U71" s="37">
        <f>SUMPRODUCT(LTA!J71:AN71,LTA!J$102:AN$102,LTA!J$105:AN$105)</f>
        <v>426.52593200000007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115.77000000000001</v>
      </c>
      <c r="AB71" s="75">
        <f>-STOA!P71</f>
        <v>0</v>
      </c>
      <c r="AC71">
        <f t="shared" si="3"/>
        <v>16.615039056043518</v>
      </c>
      <c r="AD71">
        <f t="shared" si="4"/>
        <v>1871.0403570505964</v>
      </c>
      <c r="AE71">
        <f>'IDT-1'!F71</f>
        <v>-7.8289999999999997</v>
      </c>
      <c r="AF71" s="24"/>
      <c r="AG71">
        <f t="shared" si="5"/>
        <v>1863.2113570505965</v>
      </c>
      <c r="AI71" s="34">
        <f>PXIL!J71</f>
        <v>0</v>
      </c>
      <c r="AJ71" s="34">
        <f>PXIL!P71</f>
        <v>0</v>
      </c>
      <c r="AK71" s="34">
        <f>RTM_IEX!J71</f>
        <v>67.180000000000007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7.1614200000000006</v>
      </c>
      <c r="E72">
        <f>GT_NG!T72</f>
        <v>-0.20768999999999999</v>
      </c>
      <c r="F72">
        <f>GT_Spot!T72</f>
        <v>0</v>
      </c>
      <c r="G72">
        <f>PPCL_NG!T72</f>
        <v>51.29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1001.375206266905</v>
      </c>
      <c r="P72" s="36">
        <v>71.98</v>
      </c>
      <c r="Q72" s="36">
        <v>22.576930814190568</v>
      </c>
      <c r="R72" s="38">
        <v>8.0599999999999987</v>
      </c>
      <c r="S72" s="38">
        <v>0</v>
      </c>
      <c r="T72" s="37">
        <f>SUMPRODUCT(LTA!J72:AN72,LTA!J$101:AN$101,LTA!J$105:AN$105)</f>
        <v>38.58</v>
      </c>
      <c r="U72" s="37">
        <f>SUMPRODUCT(LTA!J72:AN72,LTA!J$102:AN$102,LTA!J$105:AN$105)</f>
        <v>423.38565400000005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115.77000000000001</v>
      </c>
      <c r="AB72" s="75">
        <f>-STOA!P72</f>
        <v>0</v>
      </c>
      <c r="AC72">
        <f t="shared" si="3"/>
        <v>16.519172955818725</v>
      </c>
      <c r="AD72">
        <f t="shared" si="4"/>
        <v>1860.242348125277</v>
      </c>
      <c r="AE72">
        <f>'IDT-1'!F72</f>
        <v>-17.888000000000002</v>
      </c>
      <c r="AF72" s="24"/>
      <c r="AG72">
        <f t="shared" si="5"/>
        <v>1842.3543481252771</v>
      </c>
      <c r="AI72" s="34">
        <f>PXIL!J72</f>
        <v>0</v>
      </c>
      <c r="AJ72" s="34">
        <f>PXIL!P72</f>
        <v>0</v>
      </c>
      <c r="AK72" s="34">
        <f>RTM_IEX!J72</f>
        <v>67.180000000000007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7.1614200000000006</v>
      </c>
      <c r="E73">
        <f>GT_NG!T73</f>
        <v>-0.20768999999999999</v>
      </c>
      <c r="F73">
        <f>GT_Spot!T73</f>
        <v>0</v>
      </c>
      <c r="G73">
        <f>PPCL_NG!T73</f>
        <v>51.29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1007.5385436768767</v>
      </c>
      <c r="P73" s="36">
        <v>71.98</v>
      </c>
      <c r="Q73" s="36">
        <v>22.576930814190568</v>
      </c>
      <c r="R73" s="38">
        <v>3.7400000000000007</v>
      </c>
      <c r="S73" s="38">
        <v>0</v>
      </c>
      <c r="T73" s="37">
        <f>SUMPRODUCT(LTA!J73:AN73,LTA!J$101:AN$101,LTA!J$105:AN$105)</f>
        <v>31.67</v>
      </c>
      <c r="U73" s="37">
        <f>SUMPRODUCT(LTA!J73:AN73,LTA!J$102:AN$102,LTA!J$105:AN$105)</f>
        <v>419.17492200000009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115.77000000000001</v>
      </c>
      <c r="AB73" s="75">
        <f>-STOA!P73</f>
        <v>0</v>
      </c>
      <c r="AC73">
        <f t="shared" si="3"/>
        <v>16.52201188342648</v>
      </c>
      <c r="AD73">
        <f t="shared" si="4"/>
        <v>1860.5621146076408</v>
      </c>
      <c r="AE73">
        <f>'IDT-1'!F73</f>
        <v>-32.42</v>
      </c>
      <c r="AF73" s="24"/>
      <c r="AG73">
        <f t="shared" si="5"/>
        <v>1828.1421146076407</v>
      </c>
      <c r="AI73" s="34">
        <f>PXIL!J73</f>
        <v>0</v>
      </c>
      <c r="AJ73" s="34">
        <f>PXIL!P73</f>
        <v>0</v>
      </c>
      <c r="AK73" s="34">
        <f>RTM_IEX!J73</f>
        <v>76.78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7.1614200000000006</v>
      </c>
      <c r="E74">
        <f>GT_NG!T74</f>
        <v>-0.20768999999999999</v>
      </c>
      <c r="F74">
        <f>GT_Spot!T74</f>
        <v>0</v>
      </c>
      <c r="G74">
        <f>PPCL_NG!T74</f>
        <v>51.29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1013.2618886032303</v>
      </c>
      <c r="P74" s="36">
        <v>71.98</v>
      </c>
      <c r="Q74" s="36">
        <v>22.576930814190568</v>
      </c>
      <c r="R74" s="38">
        <v>1.5</v>
      </c>
      <c r="S74" s="38">
        <v>0</v>
      </c>
      <c r="T74" s="37">
        <f>SUMPRODUCT(LTA!J74:AN74,LTA!J$101:AN$101,LTA!J$105:AN$105)</f>
        <v>24.82</v>
      </c>
      <c r="U74" s="37">
        <f>SUMPRODUCT(LTA!J74:AN74,LTA!J$102:AN$102,LTA!J$105:AN$105)</f>
        <v>418.12814200000008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115.77000000000001</v>
      </c>
      <c r="AB74" s="75">
        <f>-STOA!P74</f>
        <v>0</v>
      </c>
      <c r="AC74">
        <f t="shared" si="3"/>
        <v>16.440933654778391</v>
      </c>
      <c r="AD74">
        <f t="shared" si="4"/>
        <v>1851.4297577626426</v>
      </c>
      <c r="AE74">
        <f>'IDT-1'!F74</f>
        <v>-44.396999999999998</v>
      </c>
      <c r="AF74" s="24"/>
      <c r="AG74">
        <f t="shared" si="5"/>
        <v>1807.0327577626426</v>
      </c>
      <c r="AI74" s="34">
        <f>PXIL!J74</f>
        <v>0</v>
      </c>
      <c r="AJ74" s="34">
        <f>PXIL!P74</f>
        <v>0</v>
      </c>
      <c r="AK74" s="34">
        <f>RTM_IEX!J74</f>
        <v>71.98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7.1614200000000006</v>
      </c>
      <c r="E75">
        <f>GT_NG!T75</f>
        <v>-0.11868000000000002</v>
      </c>
      <c r="F75">
        <f>GT_Spot!T75</f>
        <v>0</v>
      </c>
      <c r="G75">
        <f>PPCL_NG!T75</f>
        <v>51.29</v>
      </c>
      <c r="H75">
        <f>PPCL_Spot!T75</f>
        <v>0</v>
      </c>
      <c r="I75">
        <f>Bawana_NG!T75</f>
        <v>69.607088178699911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964.45106243971395</v>
      </c>
      <c r="P75" s="36">
        <v>71.98</v>
      </c>
      <c r="Q75" s="36">
        <v>22.576930814190568</v>
      </c>
      <c r="R75" s="38">
        <v>0</v>
      </c>
      <c r="S75" s="38">
        <v>0</v>
      </c>
      <c r="T75" s="37">
        <f>SUMPRODUCT(LTA!J75:AN75,LTA!J$101:AN$101,LTA!J$105:AN$105)</f>
        <v>16.11</v>
      </c>
      <c r="U75" s="37">
        <f>SUMPRODUCT(LTA!J75:AN75,LTA!J$102:AN$102,LTA!J$105:AN$105)</f>
        <v>419.92787400000009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-6</v>
      </c>
      <c r="AA75" s="75">
        <f>STOA!J75</f>
        <v>115.95</v>
      </c>
      <c r="AB75" s="75">
        <f>-STOA!P75</f>
        <v>0</v>
      </c>
      <c r="AC75">
        <f t="shared" si="3"/>
        <v>16.202536925114426</v>
      </c>
      <c r="AD75">
        <f t="shared" si="4"/>
        <v>1812.7031585074899</v>
      </c>
      <c r="AE75">
        <f>'IDT-1'!F75</f>
        <v>-50</v>
      </c>
      <c r="AF75" s="24"/>
      <c r="AG75">
        <f t="shared" si="5"/>
        <v>1762.7031585074899</v>
      </c>
      <c r="AI75" s="34">
        <f>PXIL!J75</f>
        <v>0</v>
      </c>
      <c r="AJ75" s="34">
        <f>PXIL!P75</f>
        <v>0</v>
      </c>
      <c r="AK75" s="34">
        <f>RTM_IEX!J75</f>
        <v>95.97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7.1614200000000006</v>
      </c>
      <c r="E76">
        <f>GT_NG!T76</f>
        <v>-0.11868000000000002</v>
      </c>
      <c r="F76">
        <f>GT_Spot!T76</f>
        <v>0</v>
      </c>
      <c r="G76">
        <f>PPCL_NG!T76</f>
        <v>51.29</v>
      </c>
      <c r="H76">
        <f>PPCL_Spot!T76</f>
        <v>0</v>
      </c>
      <c r="I76">
        <f>Bawana_NG!T76</f>
        <v>69.607088178699911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972.9712343034505</v>
      </c>
      <c r="P76" s="36">
        <v>71.98</v>
      </c>
      <c r="Q76" s="36">
        <v>22.576930814190568</v>
      </c>
      <c r="R76" s="38">
        <v>0</v>
      </c>
      <c r="S76" s="38">
        <v>0</v>
      </c>
      <c r="T76" s="37">
        <f>SUMPRODUCT(LTA!J76:AN76,LTA!J$101:AN$101,LTA!J$105:AN$105)</f>
        <v>9.5399999999999991</v>
      </c>
      <c r="U76" s="37">
        <f>SUMPRODUCT(LTA!J76:AN76,LTA!J$102:AN$102,LTA!J$105:AN$105)</f>
        <v>418.62000000000012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-11</v>
      </c>
      <c r="AA76" s="75">
        <f>STOA!J76</f>
        <v>115.95</v>
      </c>
      <c r="AB76" s="75">
        <f>-STOA!P76</f>
        <v>0</v>
      </c>
      <c r="AC76">
        <f t="shared" si="3"/>
        <v>16.252491783926285</v>
      </c>
      <c r="AD76">
        <f t="shared" si="4"/>
        <v>1808.2855015124148</v>
      </c>
      <c r="AE76">
        <f>'IDT-1'!F76</f>
        <v>-45</v>
      </c>
      <c r="AF76" s="24"/>
      <c r="AG76">
        <f t="shared" si="5"/>
        <v>1763.2855015124148</v>
      </c>
      <c r="AI76" s="34">
        <f>PXIL!J76</f>
        <v>0</v>
      </c>
      <c r="AJ76" s="34">
        <f>PXIL!P76</f>
        <v>0</v>
      </c>
      <c r="AK76" s="34">
        <f>RTM_IEX!J76</f>
        <v>95.96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7.1614200000000006</v>
      </c>
      <c r="E77">
        <f>GT_NG!T77</f>
        <v>-0.11868000000000002</v>
      </c>
      <c r="F77">
        <f>GT_Spot!T77</f>
        <v>0</v>
      </c>
      <c r="G77">
        <f>PPCL_NG!T77</f>
        <v>51.29</v>
      </c>
      <c r="H77">
        <f>PPCL_Spot!T77</f>
        <v>0</v>
      </c>
      <c r="I77">
        <f>Bawana_NG!T77</f>
        <v>69.607205091142703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985.50990689682624</v>
      </c>
      <c r="P77" s="36">
        <v>71.98</v>
      </c>
      <c r="Q77" s="36">
        <v>22.576930814190568</v>
      </c>
      <c r="R77" s="38">
        <v>0</v>
      </c>
      <c r="S77" s="38">
        <v>0</v>
      </c>
      <c r="T77" s="37">
        <f>SUMPRODUCT(LTA!J77:AN77,LTA!J$101:AN$101,LTA!J$105:AN$105)</f>
        <v>3.14</v>
      </c>
      <c r="U77" s="37">
        <f>SUMPRODUCT(LTA!J77:AN77,LTA!J$102:AN$102,LTA!J$105:AN$105)</f>
        <v>417.97000000000008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-8</v>
      </c>
      <c r="AA77" s="75">
        <f>STOA!J77</f>
        <v>115.95</v>
      </c>
      <c r="AB77" s="75">
        <f>-STOA!P77</f>
        <v>0</v>
      </c>
      <c r="AC77">
        <f t="shared" si="3"/>
        <v>16.291318749010902</v>
      </c>
      <c r="AD77">
        <f t="shared" si="4"/>
        <v>1818.6854640531487</v>
      </c>
      <c r="AE77">
        <f>'IDT-1'!F77</f>
        <v>-45</v>
      </c>
      <c r="AF77" s="24"/>
      <c r="AG77">
        <f t="shared" si="5"/>
        <v>1773.6854640531487</v>
      </c>
      <c r="AI77" s="34">
        <f>PXIL!J77</f>
        <v>0</v>
      </c>
      <c r="AJ77" s="34">
        <f>PXIL!P77</f>
        <v>0</v>
      </c>
      <c r="AK77" s="34">
        <f>RTM_IEX!J77</f>
        <v>97.91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7.1614200000000006</v>
      </c>
      <c r="E78">
        <f>GT_NG!T78</f>
        <v>-0.11868000000000002</v>
      </c>
      <c r="F78">
        <f>GT_Spot!T78</f>
        <v>0</v>
      </c>
      <c r="G78">
        <f>PPCL_NG!T78</f>
        <v>51.29</v>
      </c>
      <c r="H78">
        <f>PPCL_Spot!T78</f>
        <v>0</v>
      </c>
      <c r="I78">
        <f>Bawana_NG!T78</f>
        <v>69.607205091142703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997.37265287332264</v>
      </c>
      <c r="P78" s="36">
        <v>71.98</v>
      </c>
      <c r="Q78" s="36">
        <v>22.576930814190568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417.03000000000009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</v>
      </c>
      <c r="AA78" s="75">
        <f>STOA!J78</f>
        <v>115.95</v>
      </c>
      <c r="AB78" s="75">
        <f>-STOA!P78</f>
        <v>0</v>
      </c>
      <c r="AC78">
        <f t="shared" si="3"/>
        <v>16.293347168648463</v>
      </c>
      <c r="AD78">
        <f t="shared" si="4"/>
        <v>1814.8961816100075</v>
      </c>
      <c r="AE78">
        <f>'IDT-1'!F78</f>
        <v>-45</v>
      </c>
      <c r="AF78" s="24"/>
      <c r="AG78">
        <f t="shared" si="5"/>
        <v>1769.8961816100075</v>
      </c>
      <c r="AI78" s="34">
        <f>PXIL!J78</f>
        <v>0</v>
      </c>
      <c r="AJ78" s="34">
        <f>PXIL!P78</f>
        <v>0</v>
      </c>
      <c r="AK78" s="34">
        <f>RTM_IEX!J78</f>
        <v>88.34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7.1614200000000006</v>
      </c>
      <c r="E79">
        <f>GT_NG!T79</f>
        <v>-0.11868000000000002</v>
      </c>
      <c r="F79">
        <f>GT_Spot!T79</f>
        <v>0</v>
      </c>
      <c r="G79">
        <f>PPCL_NG!T79</f>
        <v>26.03</v>
      </c>
      <c r="H79">
        <f>PPCL_Spot!T79</f>
        <v>0</v>
      </c>
      <c r="I79">
        <f>Bawana_NG!T79</f>
        <v>69.607227356010512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1011.4819779253883</v>
      </c>
      <c r="P79" s="36">
        <v>71.98</v>
      </c>
      <c r="Q79" s="36">
        <v>22.576930814190568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416.47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</v>
      </c>
      <c r="AA79" s="75">
        <f>STOA!J79</f>
        <v>115.95</v>
      </c>
      <c r="AB79" s="75">
        <f>-STOA!P79</f>
        <v>0</v>
      </c>
      <c r="AC79">
        <f t="shared" si="3"/>
        <v>16.826787552559672</v>
      </c>
      <c r="AD79">
        <f t="shared" si="4"/>
        <v>1872.9720885430299</v>
      </c>
      <c r="AE79">
        <f>'IDT-1'!F79</f>
        <v>-40</v>
      </c>
      <c r="AF79" s="24"/>
      <c r="AG79">
        <f t="shared" si="5"/>
        <v>1832.9720885430299</v>
      </c>
      <c r="AI79" s="34">
        <f>PXIL!J79</f>
        <v>0</v>
      </c>
      <c r="AJ79" s="34">
        <f>PXIL!P79</f>
        <v>0</v>
      </c>
      <c r="AK79" s="34">
        <f>RTM_IEX!J79</f>
        <v>159.66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7.1614200000000006</v>
      </c>
      <c r="E80">
        <f>GT_NG!T80</f>
        <v>-0.11868000000000002</v>
      </c>
      <c r="F80">
        <f>GT_Spot!T80</f>
        <v>0</v>
      </c>
      <c r="G80">
        <f>PPCL_NG!T80</f>
        <v>26.03</v>
      </c>
      <c r="H80">
        <f>PPCL_Spot!T80</f>
        <v>0</v>
      </c>
      <c r="I80">
        <f>Bawana_NG!T80</f>
        <v>69.607227356010512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1011.4819779253883</v>
      </c>
      <c r="P80" s="36">
        <v>71.98</v>
      </c>
      <c r="Q80" s="36">
        <v>22.576930814190568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415.74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</v>
      </c>
      <c r="AA80" s="75">
        <f>STOA!J80</f>
        <v>115.95</v>
      </c>
      <c r="AB80" s="75">
        <f>-STOA!P80</f>
        <v>0</v>
      </c>
      <c r="AC80">
        <f t="shared" si="3"/>
        <v>16.710246787426499</v>
      </c>
      <c r="AD80">
        <f t="shared" si="4"/>
        <v>1871.898629308163</v>
      </c>
      <c r="AE80">
        <f>'IDT-1'!F80</f>
        <v>-35</v>
      </c>
      <c r="AF80" s="24"/>
      <c r="AG80">
        <f t="shared" si="5"/>
        <v>1836.898629308163</v>
      </c>
      <c r="AI80" s="34">
        <f>PXIL!J80</f>
        <v>0</v>
      </c>
      <c r="AJ80" s="34">
        <f>PXIL!P80</f>
        <v>0</v>
      </c>
      <c r="AK80" s="34">
        <f>RTM_IEX!J80</f>
        <v>153.19999999999999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7.1614200000000006</v>
      </c>
      <c r="E81">
        <f>GT_NG!T81</f>
        <v>-0.11868000000000002</v>
      </c>
      <c r="F81">
        <f>GT_Spot!T81</f>
        <v>0</v>
      </c>
      <c r="G81">
        <f>PPCL_NG!T81</f>
        <v>26.03</v>
      </c>
      <c r="H81">
        <f>PPCL_Spot!T81</f>
        <v>0</v>
      </c>
      <c r="I81">
        <f>Bawana_NG!T81</f>
        <v>67.42758324074407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1011.8653404685186</v>
      </c>
      <c r="P81" s="36">
        <v>71.98</v>
      </c>
      <c r="Q81" s="36">
        <v>22.576930814190568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414.52000000000004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-13</v>
      </c>
      <c r="AA81" s="75">
        <f>STOA!J81</f>
        <v>115.95</v>
      </c>
      <c r="AB81" s="75">
        <f>-STOA!P81</f>
        <v>0</v>
      </c>
      <c r="AC81">
        <f t="shared" si="3"/>
        <v>16.328720529769264</v>
      </c>
      <c r="AD81">
        <f t="shared" si="4"/>
        <v>1812.8538739936839</v>
      </c>
      <c r="AE81">
        <f>'IDT-1'!F81</f>
        <v>-30</v>
      </c>
      <c r="AF81" s="24"/>
      <c r="AG81">
        <f t="shared" si="5"/>
        <v>1782.8538739936839</v>
      </c>
      <c r="AI81" s="34">
        <f>PXIL!J81</f>
        <v>0</v>
      </c>
      <c r="AJ81" s="34">
        <f>PXIL!P81</f>
        <v>0</v>
      </c>
      <c r="AK81" s="34">
        <f>RTM_IEX!J81</f>
        <v>104.79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7.1614200000000006</v>
      </c>
      <c r="E82">
        <f>GT_NG!T82</f>
        <v>-0.11868000000000002</v>
      </c>
      <c r="F82">
        <f>GT_Spot!T82</f>
        <v>0</v>
      </c>
      <c r="G82">
        <f>PPCL_NG!T82</f>
        <v>26.03</v>
      </c>
      <c r="H82">
        <f>PPCL_Spot!T82</f>
        <v>0</v>
      </c>
      <c r="I82">
        <f>Bawana_NG!T82</f>
        <v>67.42758324074407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1011.8653404685186</v>
      </c>
      <c r="P82" s="36">
        <v>71.98</v>
      </c>
      <c r="Q82" s="36">
        <v>22.576930814190568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414.31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-28</v>
      </c>
      <c r="AA82" s="75">
        <f>STOA!J82</f>
        <v>115.95</v>
      </c>
      <c r="AB82" s="75">
        <f>-STOA!P82</f>
        <v>0</v>
      </c>
      <c r="AC82">
        <f t="shared" si="3"/>
        <v>16.524108442602191</v>
      </c>
      <c r="AD82">
        <f t="shared" si="4"/>
        <v>1804.7284860808509</v>
      </c>
      <c r="AE82">
        <f>'IDT-1'!F82</f>
        <v>-25</v>
      </c>
      <c r="AF82" s="24"/>
      <c r="AG82">
        <f t="shared" si="5"/>
        <v>1779.7284860808509</v>
      </c>
      <c r="AI82" s="34">
        <f>PXIL!J82</f>
        <v>0</v>
      </c>
      <c r="AJ82" s="34">
        <f>PXIL!P82</f>
        <v>0</v>
      </c>
      <c r="AK82" s="34">
        <f>RTM_IEX!J82</f>
        <v>112.07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7.1614200000000006</v>
      </c>
      <c r="E83">
        <f>GT_NG!T83</f>
        <v>-0.11868000000000002</v>
      </c>
      <c r="F83">
        <f>GT_Spot!T83</f>
        <v>0</v>
      </c>
      <c r="G83">
        <f>PPCL_NG!T83</f>
        <v>26.031933447225729</v>
      </c>
      <c r="H83">
        <f>PPCL_Spot!T83</f>
        <v>0</v>
      </c>
      <c r="I83">
        <f>Bawana_NG!T83</f>
        <v>67.42758324074407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1012.4878254483756</v>
      </c>
      <c r="P83" s="36">
        <v>71.98</v>
      </c>
      <c r="Q83" s="36">
        <v>22.576930814190568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414.18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-64</v>
      </c>
      <c r="AA83" s="75">
        <f>STOA!J83</f>
        <v>115.95</v>
      </c>
      <c r="AB83" s="75">
        <f>-STOA!P83</f>
        <v>0</v>
      </c>
      <c r="AC83">
        <f t="shared" si="3"/>
        <v>17.320983915559552</v>
      </c>
      <c r="AD83">
        <f t="shared" si="4"/>
        <v>1822.1660290349764</v>
      </c>
      <c r="AE83">
        <f>'IDT-1'!F83</f>
        <v>-18</v>
      </c>
      <c r="AF83" s="24"/>
      <c r="AG83">
        <f t="shared" si="5"/>
        <v>1804.1660290349764</v>
      </c>
      <c r="AI83" s="34">
        <f>PXIL!J83</f>
        <v>0</v>
      </c>
      <c r="AJ83" s="34">
        <f>PXIL!P83</f>
        <v>0</v>
      </c>
      <c r="AK83" s="34">
        <f>RTM_IEX!J83</f>
        <v>165.81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7.1614200000000006</v>
      </c>
      <c r="E84">
        <f>GT_NG!T84</f>
        <v>-0.11868000000000002</v>
      </c>
      <c r="F84">
        <f>GT_Spot!T84</f>
        <v>0</v>
      </c>
      <c r="G84">
        <f>PPCL_NG!T84</f>
        <v>26.031933447225729</v>
      </c>
      <c r="H84">
        <f>PPCL_Spot!T84</f>
        <v>0</v>
      </c>
      <c r="I84">
        <f>Bawana_NG!T84</f>
        <v>67.42758324074407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1012.4878254483756</v>
      </c>
      <c r="P84" s="36">
        <v>71.98</v>
      </c>
      <c r="Q84" s="36">
        <v>22.576930814190568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413.92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-97</v>
      </c>
      <c r="AA84" s="75">
        <f>STOA!J84</f>
        <v>115.95</v>
      </c>
      <c r="AB84" s="75">
        <f>-STOA!P84</f>
        <v>0</v>
      </c>
      <c r="AC84">
        <f t="shared" si="3"/>
        <v>17.679610123791996</v>
      </c>
      <c r="AD84">
        <f t="shared" si="4"/>
        <v>1796.267402826744</v>
      </c>
      <c r="AE84">
        <f>'IDT-1'!F84</f>
        <v>-7</v>
      </c>
      <c r="AF84" s="24"/>
      <c r="AG84">
        <f t="shared" si="5"/>
        <v>1789.267402826744</v>
      </c>
      <c r="AI84" s="34">
        <f>PXIL!J84</f>
        <v>0</v>
      </c>
      <c r="AJ84" s="34">
        <f>PXIL!P84</f>
        <v>0</v>
      </c>
      <c r="AK84" s="34">
        <f>RTM_IEX!J84</f>
        <v>173.53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7.1614200000000006</v>
      </c>
      <c r="E85">
        <f>GT_NG!T85</f>
        <v>-0.11868000000000002</v>
      </c>
      <c r="F85">
        <f>GT_Spot!T85</f>
        <v>0</v>
      </c>
      <c r="G85">
        <f>PPCL_NG!T85</f>
        <v>27.96</v>
      </c>
      <c r="H85">
        <f>PPCL_Spot!T85</f>
        <v>0</v>
      </c>
      <c r="I85">
        <f>Bawana_NG!T85</f>
        <v>67.42758324074407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1012.720192402869</v>
      </c>
      <c r="P85" s="36">
        <v>71.98</v>
      </c>
      <c r="Q85" s="36">
        <v>22.576930814190568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413.91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-74</v>
      </c>
      <c r="AA85" s="75">
        <f>STOA!J85</f>
        <v>115.95</v>
      </c>
      <c r="AB85" s="75">
        <f>-STOA!P85</f>
        <v>0</v>
      </c>
      <c r="AC85">
        <f t="shared" si="3"/>
        <v>17.614105005645463</v>
      </c>
      <c r="AD85">
        <f t="shared" si="4"/>
        <v>1835.093341452158</v>
      </c>
      <c r="AE85">
        <f>'IDT-1'!F85</f>
        <v>-33</v>
      </c>
      <c r="AF85" s="24"/>
      <c r="AG85">
        <f t="shared" si="5"/>
        <v>1802.093341452158</v>
      </c>
      <c r="AI85" s="34">
        <f>PXIL!J85</f>
        <v>0</v>
      </c>
      <c r="AJ85" s="34">
        <f>PXIL!P85</f>
        <v>0</v>
      </c>
      <c r="AK85" s="34">
        <f>RTM_IEX!J85</f>
        <v>187.14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7.1614200000000006</v>
      </c>
      <c r="E86">
        <f>GT_NG!T86</f>
        <v>-0.11868000000000002</v>
      </c>
      <c r="F86">
        <f>GT_Spot!T86</f>
        <v>0</v>
      </c>
      <c r="G86">
        <f>PPCL_NG!T86</f>
        <v>27.96</v>
      </c>
      <c r="H86">
        <f>PPCL_Spot!T86</f>
        <v>0</v>
      </c>
      <c r="I86">
        <f>Bawana_NG!T86</f>
        <v>67.42758324074407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1003.6769344755838</v>
      </c>
      <c r="P86" s="36">
        <v>71.98</v>
      </c>
      <c r="Q86" s="36">
        <v>22.576930814190568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413.47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</v>
      </c>
      <c r="AA86" s="75">
        <f>STOA!J86</f>
        <v>115.95</v>
      </c>
      <c r="AB86" s="75">
        <f>-STOA!P86</f>
        <v>0</v>
      </c>
      <c r="AC86">
        <f t="shared" si="3"/>
        <v>16.815913281809483</v>
      </c>
      <c r="AD86">
        <f t="shared" si="4"/>
        <v>1887.8182752487089</v>
      </c>
      <c r="AE86">
        <f>'IDT-1'!F86</f>
        <v>-89</v>
      </c>
      <c r="AF86" s="24"/>
      <c r="AG86">
        <f t="shared" si="5"/>
        <v>1798.8182752487089</v>
      </c>
      <c r="AI86" s="34">
        <f>PXIL!J86</f>
        <v>0</v>
      </c>
      <c r="AJ86" s="34">
        <f>PXIL!P86</f>
        <v>0</v>
      </c>
      <c r="AK86" s="34">
        <f>RTM_IEX!J86</f>
        <v>177.55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7.1614200000000006</v>
      </c>
      <c r="E87">
        <f>GT_NG!T87</f>
        <v>-0.11868000000000002</v>
      </c>
      <c r="F87">
        <f>GT_Spot!T87</f>
        <v>0</v>
      </c>
      <c r="G87">
        <f>PPCL_NG!T87</f>
        <v>27.96</v>
      </c>
      <c r="H87">
        <f>PPCL_Spot!T87</f>
        <v>0</v>
      </c>
      <c r="I87">
        <f>Bawana_NG!T87</f>
        <v>67.42758324074407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1003.6769344755838</v>
      </c>
      <c r="P87" s="36">
        <v>71.98</v>
      </c>
      <c r="Q87" s="36">
        <v>22.576930814190568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412.47000000000008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115.86</v>
      </c>
      <c r="AB87" s="75">
        <f>-STOA!P87</f>
        <v>0</v>
      </c>
      <c r="AC87">
        <f t="shared" si="3"/>
        <v>16.357374899242895</v>
      </c>
      <c r="AD87">
        <f t="shared" si="4"/>
        <v>1842.1968136312755</v>
      </c>
      <c r="AE87">
        <f>'IDT-1'!F87</f>
        <v>-93.947000000000003</v>
      </c>
      <c r="AF87" s="24"/>
      <c r="AG87">
        <f t="shared" si="5"/>
        <v>1748.2498136312756</v>
      </c>
      <c r="AI87" s="34">
        <f>PXIL!J87</f>
        <v>0</v>
      </c>
      <c r="AJ87" s="34">
        <f>PXIL!P87</f>
        <v>0</v>
      </c>
      <c r="AK87" s="34">
        <f>RTM_IEX!J87</f>
        <v>129.56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7.1614200000000006</v>
      </c>
      <c r="E88">
        <f>GT_NG!T88</f>
        <v>-0.11868000000000002</v>
      </c>
      <c r="F88">
        <f>GT_Spot!T88</f>
        <v>0</v>
      </c>
      <c r="G88">
        <f>PPCL_NG!T88</f>
        <v>27.96</v>
      </c>
      <c r="H88">
        <f>PPCL_Spot!T88</f>
        <v>0</v>
      </c>
      <c r="I88">
        <f>Bawana_NG!T88</f>
        <v>67.42758324074407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1003.6769344755838</v>
      </c>
      <c r="P88" s="36">
        <v>71.98</v>
      </c>
      <c r="Q88" s="36">
        <v>22.576930814190568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416.74000000000007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115.86</v>
      </c>
      <c r="AB88" s="75">
        <f>-STOA!P88</f>
        <v>0</v>
      </c>
      <c r="AC88">
        <f t="shared" si="3"/>
        <v>16.395038899242895</v>
      </c>
      <c r="AD88">
        <f t="shared" si="4"/>
        <v>1846.4391496312753</v>
      </c>
      <c r="AE88">
        <f>'IDT-1'!F88</f>
        <v>-67.686999999999998</v>
      </c>
      <c r="AF88" s="24"/>
      <c r="AG88">
        <f t="shared" si="5"/>
        <v>1778.7521496312754</v>
      </c>
      <c r="AI88" s="34">
        <f>PXIL!J88</f>
        <v>0</v>
      </c>
      <c r="AJ88" s="34">
        <f>PXIL!P88</f>
        <v>0</v>
      </c>
      <c r="AK88" s="34">
        <f>RTM_IEX!J88</f>
        <v>129.57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7.1614200000000006</v>
      </c>
      <c r="E89">
        <f>GT_NG!T89</f>
        <v>-0.11868000000000002</v>
      </c>
      <c r="F89">
        <f>GT_Spot!T89</f>
        <v>0</v>
      </c>
      <c r="G89">
        <f>PPCL_NG!T89</f>
        <v>27.96</v>
      </c>
      <c r="H89">
        <f>PPCL_Spot!T89</f>
        <v>0</v>
      </c>
      <c r="I89">
        <f>Bawana_NG!T89</f>
        <v>67.42758324074407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1001.875463137496</v>
      </c>
      <c r="P89" s="36">
        <v>71.98</v>
      </c>
      <c r="Q89" s="36">
        <v>22.576930814190568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416.48000000000008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115.86</v>
      </c>
      <c r="AB89" s="75">
        <f>-STOA!P89</f>
        <v>0</v>
      </c>
      <c r="AC89">
        <f t="shared" si="3"/>
        <v>16.334657951467722</v>
      </c>
      <c r="AD89">
        <f t="shared" si="4"/>
        <v>1839.6380592409628</v>
      </c>
      <c r="AE89">
        <f>'IDT-1'!F89</f>
        <v>-29.046999999999997</v>
      </c>
      <c r="AF89" s="24"/>
      <c r="AG89">
        <f t="shared" si="5"/>
        <v>1810.5910592409627</v>
      </c>
      <c r="AI89" s="34">
        <f>PXIL!J89</f>
        <v>0</v>
      </c>
      <c r="AJ89" s="34">
        <f>PXIL!P89</f>
        <v>0</v>
      </c>
      <c r="AK89" s="34">
        <f>RTM_IEX!J89</f>
        <v>124.77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7.1614200000000006</v>
      </c>
      <c r="E90">
        <f>GT_NG!T90</f>
        <v>-0.11868000000000002</v>
      </c>
      <c r="F90">
        <f>GT_Spot!T90</f>
        <v>0</v>
      </c>
      <c r="G90">
        <f>PPCL_NG!T90</f>
        <v>27.96</v>
      </c>
      <c r="H90">
        <f>PPCL_Spot!T90</f>
        <v>0</v>
      </c>
      <c r="I90">
        <f>Bawana_NG!T90</f>
        <v>67.42758324074407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1008.691228042247</v>
      </c>
      <c r="P90" s="36">
        <v>71.98</v>
      </c>
      <c r="Q90" s="36">
        <v>22.576930814190568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416.30000000000007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2.17</v>
      </c>
      <c r="Z90" s="34">
        <f>IEX!P90</f>
        <v>0</v>
      </c>
      <c r="AA90" s="75">
        <f>STOA!J90</f>
        <v>115.86</v>
      </c>
      <c r="AB90" s="75">
        <f>-STOA!P90</f>
        <v>0</v>
      </c>
      <c r="AC90">
        <f t="shared" si="3"/>
        <v>16.344476682629534</v>
      </c>
      <c r="AD90">
        <f t="shared" si="4"/>
        <v>1840.7440054145522</v>
      </c>
      <c r="AE90">
        <f>'IDT-1'!F90</f>
        <v>0</v>
      </c>
      <c r="AF90" s="24"/>
      <c r="AG90">
        <f t="shared" si="5"/>
        <v>1840.7440054145522</v>
      </c>
      <c r="AI90" s="34">
        <f>PXIL!J90</f>
        <v>0</v>
      </c>
      <c r="AJ90" s="34">
        <f>PXIL!P90</f>
        <v>0</v>
      </c>
      <c r="AK90" s="34">
        <f>RTM_IEX!J90</f>
        <v>117.08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7.1614200000000006</v>
      </c>
      <c r="E91">
        <f>GT_NG!T91</f>
        <v>-0.11868000000000002</v>
      </c>
      <c r="F91">
        <f>GT_Spot!T91</f>
        <v>0</v>
      </c>
      <c r="G91">
        <f>PPCL_NG!T91</f>
        <v>27.96</v>
      </c>
      <c r="H91">
        <f>PPCL_Spot!T91</f>
        <v>0</v>
      </c>
      <c r="I91">
        <f>Bawana_NG!T91</f>
        <v>68.3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1014.4622889423763</v>
      </c>
      <c r="P91" s="36">
        <v>71.98</v>
      </c>
      <c r="Q91" s="36">
        <v>22.576930814190568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415.72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24.29</v>
      </c>
      <c r="Z91" s="34">
        <f>IEX!P91</f>
        <v>0</v>
      </c>
      <c r="AA91" s="75">
        <f>STOA!J91</f>
        <v>115.86</v>
      </c>
      <c r="AB91" s="75">
        <f>-STOA!P91</f>
        <v>0</v>
      </c>
      <c r="AC91">
        <f t="shared" si="3"/>
        <v>16.533531286032119</v>
      </c>
      <c r="AD91">
        <f t="shared" si="4"/>
        <v>1862.0384284705347</v>
      </c>
      <c r="AE91">
        <f>'IDT-1'!F91</f>
        <v>0</v>
      </c>
      <c r="AF91" s="24"/>
      <c r="AG91">
        <f t="shared" si="5"/>
        <v>1862.0384284705347</v>
      </c>
      <c r="AI91" s="34">
        <f>PXIL!J91</f>
        <v>0</v>
      </c>
      <c r="AJ91" s="34">
        <f>PXIL!P91</f>
        <v>0</v>
      </c>
      <c r="AK91" s="34">
        <f>RTM_IEX!J91</f>
        <v>110.38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7.1614200000000006</v>
      </c>
      <c r="E92">
        <f>GT_NG!T92</f>
        <v>-0.11868000000000002</v>
      </c>
      <c r="F92">
        <f>GT_Spot!T92</f>
        <v>0</v>
      </c>
      <c r="G92">
        <f>PPCL_NG!T92</f>
        <v>29.308066622691289</v>
      </c>
      <c r="H92">
        <f>PPCL_Spot!T92</f>
        <v>0</v>
      </c>
      <c r="I92">
        <f>Bawana_NG!T92</f>
        <v>68.3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1014.4828956288604</v>
      </c>
      <c r="P92" s="36">
        <v>71.98</v>
      </c>
      <c r="Q92" s="36">
        <v>22.576930814190568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415.6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44.95</v>
      </c>
      <c r="Z92" s="34">
        <f>IEX!P92</f>
        <v>0</v>
      </c>
      <c r="AA92" s="75">
        <f>STOA!J92</f>
        <v>115.86</v>
      </c>
      <c r="AB92" s="75">
        <f>-STOA!P92</f>
        <v>0</v>
      </c>
      <c r="AC92">
        <f t="shared" si="3"/>
        <v>16.810719611152869</v>
      </c>
      <c r="AD92">
        <f t="shared" si="4"/>
        <v>1893.2599134545897</v>
      </c>
      <c r="AE92">
        <f>'IDT-1'!F92</f>
        <v>0</v>
      </c>
      <c r="AF92" s="24"/>
      <c r="AG92">
        <f t="shared" si="5"/>
        <v>1893.2599134545897</v>
      </c>
      <c r="AI92" s="34">
        <f>PXIL!J92</f>
        <v>0</v>
      </c>
      <c r="AJ92" s="34">
        <f>PXIL!P92</f>
        <v>0</v>
      </c>
      <c r="AK92" s="34">
        <f>RTM_IEX!J92</f>
        <v>119.97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7.1614200000000006</v>
      </c>
      <c r="E93">
        <f>GT_NG!T93</f>
        <v>-0.11868000000000002</v>
      </c>
      <c r="F93">
        <f>GT_Spot!T93</f>
        <v>0</v>
      </c>
      <c r="G93">
        <f>PPCL_NG!T93</f>
        <v>29.308066622691289</v>
      </c>
      <c r="H93">
        <f>PPCL_Spot!T93</f>
        <v>0</v>
      </c>
      <c r="I93">
        <f>Bawana_NG!T93</f>
        <v>68.3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1014.4828956288604</v>
      </c>
      <c r="P93" s="36">
        <v>71.98</v>
      </c>
      <c r="Q93" s="36">
        <v>22.576930814190568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415.49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65.900000000000006</v>
      </c>
      <c r="Z93" s="34">
        <f>IEX!P93</f>
        <v>0</v>
      </c>
      <c r="AA93" s="75">
        <f>STOA!J93</f>
        <v>115.86</v>
      </c>
      <c r="AB93" s="75">
        <f>-STOA!P93</f>
        <v>0</v>
      </c>
      <c r="AC93">
        <f t="shared" si="3"/>
        <v>16.698519611152868</v>
      </c>
      <c r="AD93">
        <f t="shared" si="4"/>
        <v>1880.6221134545892</v>
      </c>
      <c r="AE93">
        <f>'IDT-1'!F93</f>
        <v>0</v>
      </c>
      <c r="AF93" s="24"/>
      <c r="AG93">
        <f t="shared" si="5"/>
        <v>1880.6221134545892</v>
      </c>
      <c r="AI93" s="34">
        <f>PXIL!J93</f>
        <v>0</v>
      </c>
      <c r="AJ93" s="34">
        <f>PXIL!P93</f>
        <v>0</v>
      </c>
      <c r="AK93" s="34">
        <f>RTM_IEX!J93</f>
        <v>86.38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7.1614200000000006</v>
      </c>
      <c r="E94">
        <f>GT_NG!T94</f>
        <v>-0.11868000000000002</v>
      </c>
      <c r="F94">
        <f>GT_Spot!T94</f>
        <v>0</v>
      </c>
      <c r="G94">
        <f>PPCL_NG!T94</f>
        <v>29.308066622691289</v>
      </c>
      <c r="H94">
        <f>PPCL_Spot!T94</f>
        <v>0</v>
      </c>
      <c r="I94">
        <f>Bawana_NG!T94</f>
        <v>68.3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1006.8950855394952</v>
      </c>
      <c r="P94" s="36">
        <v>71.98</v>
      </c>
      <c r="Q94" s="36">
        <v>22.576930814190568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415.36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81.56</v>
      </c>
      <c r="Z94" s="34">
        <f>IEX!P94</f>
        <v>0</v>
      </c>
      <c r="AA94" s="75">
        <f>STOA!J94</f>
        <v>115.86</v>
      </c>
      <c r="AB94" s="75">
        <f>-STOA!P94</f>
        <v>0</v>
      </c>
      <c r="AC94">
        <f t="shared" si="3"/>
        <v>16.768410882366453</v>
      </c>
      <c r="AD94">
        <f t="shared" si="4"/>
        <v>1888.4944120940104</v>
      </c>
      <c r="AE94">
        <f>'IDT-1'!F94</f>
        <v>0</v>
      </c>
      <c r="AF94" s="24"/>
      <c r="AG94">
        <f t="shared" si="5"/>
        <v>1888.4944120940104</v>
      </c>
      <c r="AI94" s="34">
        <f>PXIL!J94</f>
        <v>0</v>
      </c>
      <c r="AJ94" s="34">
        <f>PXIL!P94</f>
        <v>0</v>
      </c>
      <c r="AK94" s="34">
        <f>RTM_IEX!J94</f>
        <v>86.38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7.1614200000000006</v>
      </c>
      <c r="E95">
        <f>GT_NG!T95</f>
        <v>-0.11868000000000002</v>
      </c>
      <c r="F95">
        <f>GT_Spot!T95</f>
        <v>0</v>
      </c>
      <c r="G95">
        <f>PPCL_NG!T95</f>
        <v>29.308066622691289</v>
      </c>
      <c r="H95">
        <f>PPCL_Spot!T95</f>
        <v>0</v>
      </c>
      <c r="I95">
        <f>Bawana_NG!T95</f>
        <v>68.3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974.6067137249064</v>
      </c>
      <c r="P95" s="36">
        <v>71.98</v>
      </c>
      <c r="Q95" s="36">
        <v>22.576930814190568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415.34000000000003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87.51</v>
      </c>
      <c r="Z95" s="34">
        <f>IEX!P95</f>
        <v>0</v>
      </c>
      <c r="AA95" s="75">
        <f>STOA!J95</f>
        <v>115.77000000000001</v>
      </c>
      <c r="AB95" s="75">
        <f>-STOA!P95</f>
        <v>0</v>
      </c>
      <c r="AC95">
        <f t="shared" si="3"/>
        <v>17.54907321039807</v>
      </c>
      <c r="AD95">
        <f t="shared" si="4"/>
        <v>1976.4253779513899</v>
      </c>
      <c r="AE95">
        <f>'IDT-1'!F95</f>
        <v>0</v>
      </c>
      <c r="AF95" s="24"/>
      <c r="AG95">
        <f t="shared" si="5"/>
        <v>1976.4253779513899</v>
      </c>
      <c r="AI95" s="34">
        <f>PXIL!J95</f>
        <v>0</v>
      </c>
      <c r="AJ95" s="34">
        <f>PXIL!P95</f>
        <v>0</v>
      </c>
      <c r="AK95" s="34">
        <f>RTM_IEX!J95</f>
        <v>201.54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7.1614200000000006</v>
      </c>
      <c r="E96">
        <f>GT_NG!T96</f>
        <v>-0.11868000000000002</v>
      </c>
      <c r="F96">
        <f>GT_Spot!T96</f>
        <v>0</v>
      </c>
      <c r="G96">
        <f>PPCL_NG!T96</f>
        <v>29.308066622691289</v>
      </c>
      <c r="H96">
        <f>PPCL_Spot!T96</f>
        <v>0</v>
      </c>
      <c r="I96">
        <f>Bawana_NG!T96</f>
        <v>68.3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970.41601086816104</v>
      </c>
      <c r="P96" s="36">
        <v>71.98</v>
      </c>
      <c r="Q96" s="36">
        <v>22.576930814190568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415.19000000000005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92.51</v>
      </c>
      <c r="Z96" s="34">
        <f>IEX!P96</f>
        <v>0</v>
      </c>
      <c r="AA96" s="75">
        <f>STOA!J96</f>
        <v>115.77000000000001</v>
      </c>
      <c r="AB96" s="75">
        <f>-STOA!P96</f>
        <v>0</v>
      </c>
      <c r="AC96">
        <f t="shared" si="3"/>
        <v>17.554787025258712</v>
      </c>
      <c r="AD96">
        <f t="shared" si="4"/>
        <v>1977.0689612797842</v>
      </c>
      <c r="AE96">
        <f>'IDT-1'!F96</f>
        <v>0</v>
      </c>
      <c r="AF96" s="24"/>
      <c r="AG96">
        <f t="shared" si="5"/>
        <v>1977.0689612797842</v>
      </c>
      <c r="AI96" s="34">
        <f>PXIL!J96</f>
        <v>0</v>
      </c>
      <c r="AJ96" s="34">
        <f>PXIL!P96</f>
        <v>0</v>
      </c>
      <c r="AK96" s="34">
        <f>RTM_IEX!J96</f>
        <v>201.53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7.1614200000000006</v>
      </c>
      <c r="E97">
        <f>GT_NG!T97</f>
        <v>-0.11868000000000002</v>
      </c>
      <c r="F97">
        <f>GT_Spot!T97</f>
        <v>0</v>
      </c>
      <c r="G97">
        <f>PPCL_NG!T97</f>
        <v>29.308066622691289</v>
      </c>
      <c r="H97">
        <f>PPCL_Spot!T97</f>
        <v>0</v>
      </c>
      <c r="I97">
        <f>Bawana_NG!T97</f>
        <v>68.3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956.86802231323747</v>
      </c>
      <c r="P97" s="36">
        <v>71.98</v>
      </c>
      <c r="Q97" s="36">
        <v>22.576930814190568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415.06000000000006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86.37</v>
      </c>
      <c r="Z97" s="34">
        <f>IEX!P97</f>
        <v>0</v>
      </c>
      <c r="AA97" s="75">
        <f>STOA!J97</f>
        <v>115.77000000000001</v>
      </c>
      <c r="AB97" s="75">
        <f>-STOA!P97</f>
        <v>0</v>
      </c>
      <c r="AC97">
        <f t="shared" si="3"/>
        <v>17.295908725975384</v>
      </c>
      <c r="AD97">
        <f t="shared" si="4"/>
        <v>1947.9098510241438</v>
      </c>
      <c r="AE97">
        <f>'IDT-1'!F97</f>
        <v>0</v>
      </c>
      <c r="AF97" s="24"/>
      <c r="AG97">
        <f t="shared" si="5"/>
        <v>1947.9098510241438</v>
      </c>
      <c r="AI97" s="34">
        <f>PXIL!J97</f>
        <v>0</v>
      </c>
      <c r="AJ97" s="34">
        <f>PXIL!P97</f>
        <v>0</v>
      </c>
      <c r="AK97" s="34">
        <f>RTM_IEX!J97</f>
        <v>191.93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7.1614200000000006</v>
      </c>
      <c r="E98">
        <f>GT_NG!T98</f>
        <v>-0.11868000000000002</v>
      </c>
      <c r="F98">
        <f>GT_Spot!T98</f>
        <v>0</v>
      </c>
      <c r="G98">
        <f>PPCL_NG!T98</f>
        <v>29.308066622691289</v>
      </c>
      <c r="H98">
        <f>PPCL_Spot!T98</f>
        <v>0</v>
      </c>
      <c r="I98">
        <f>Bawana_NG!T98</f>
        <v>68.3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957.66015842325828</v>
      </c>
      <c r="P98" s="36">
        <v>71.98</v>
      </c>
      <c r="Q98" s="36">
        <v>22.576930814190568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414.96000000000004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71.02</v>
      </c>
      <c r="Z98" s="34">
        <f>IEX!P98</f>
        <v>0</v>
      </c>
      <c r="AA98" s="75">
        <f>STOA!J98</f>
        <v>115.77000000000001</v>
      </c>
      <c r="AB98" s="75">
        <f>-STOA!P98</f>
        <v>0</v>
      </c>
      <c r="AC98">
        <f t="shared" si="3"/>
        <v>17.166919523743569</v>
      </c>
      <c r="AD98">
        <f t="shared" si="4"/>
        <v>1933.3809763363965</v>
      </c>
      <c r="AE98">
        <f>'IDT-1'!F98</f>
        <v>0</v>
      </c>
      <c r="AF98" s="24"/>
      <c r="AG98">
        <f t="shared" si="5"/>
        <v>1933.3809763363965</v>
      </c>
      <c r="AI98" s="34">
        <f>PXIL!J98</f>
        <v>0</v>
      </c>
      <c r="AJ98" s="34">
        <f>PXIL!P98</f>
        <v>0</v>
      </c>
      <c r="AK98" s="34">
        <f>RTM_IEX!J98</f>
        <v>191.93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0.17187408000000032</v>
      </c>
      <c r="E99">
        <f t="shared" si="6"/>
        <v>-3.6494099999999962E-3</v>
      </c>
      <c r="F99">
        <f t="shared" si="6"/>
        <v>0</v>
      </c>
      <c r="G99">
        <f t="shared" si="6"/>
        <v>1.1137600833133225</v>
      </c>
      <c r="H99">
        <f t="shared" si="6"/>
        <v>0</v>
      </c>
      <c r="I99">
        <f t="shared" si="6"/>
        <v>1.5621678049759291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22.102892837320152</v>
      </c>
      <c r="P99" s="36">
        <f t="shared" si="6"/>
        <v>1.7275199999999959</v>
      </c>
      <c r="Q99" s="36">
        <f t="shared" si="6"/>
        <v>0.54280386176837225</v>
      </c>
      <c r="R99" s="38">
        <f>SUM(R3:R98)/4000</f>
        <v>0.24968936308862838</v>
      </c>
      <c r="S99" s="38">
        <f t="shared" si="6"/>
        <v>0</v>
      </c>
      <c r="T99" s="37">
        <f t="shared" si="6"/>
        <v>0.80150250000000012</v>
      </c>
      <c r="U99" s="37">
        <f t="shared" si="6"/>
        <v>10.595124224499999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0.23018000000000002</v>
      </c>
      <c r="Z99" s="34">
        <f t="shared" si="6"/>
        <v>-1.3030999999999999</v>
      </c>
      <c r="AA99" s="75">
        <f t="shared" si="6"/>
        <v>2.7760900000000039</v>
      </c>
      <c r="AB99" s="75">
        <f t="shared" si="6"/>
        <v>0</v>
      </c>
      <c r="AC99">
        <f t="shared" si="6"/>
        <v>0.3930689237097254</v>
      </c>
      <c r="AD99">
        <f t="shared" si="6"/>
        <v>41.129458921256685</v>
      </c>
      <c r="AE99">
        <f t="shared" si="6"/>
        <v>-0.19302075000000002</v>
      </c>
      <c r="AG99">
        <f t="shared" si="6"/>
        <v>40.936438171256675</v>
      </c>
      <c r="AI99">
        <f t="shared" si="6"/>
        <v>0</v>
      </c>
      <c r="AJ99">
        <f t="shared" si="6"/>
        <v>0</v>
      </c>
      <c r="AK99">
        <f t="shared" si="6"/>
        <v>1.2141725000000003</v>
      </c>
      <c r="AL99">
        <f t="shared" si="6"/>
        <v>-0.25850000000000001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45191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1.1566800000000002</v>
      </c>
      <c r="E3">
        <f>GT_NG!S3</f>
        <v>-1.9800000000000002E-2</v>
      </c>
      <c r="F3">
        <f>GT_Spot!S3</f>
        <v>0</v>
      </c>
      <c r="G3">
        <f>PPCL_NG!S3</f>
        <v>79.58</v>
      </c>
      <c r="H3">
        <f>PPCL_Spot!S3</f>
        <v>0</v>
      </c>
      <c r="I3">
        <f>Bawana_NG!S3</f>
        <v>18.999153486299846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62.38</v>
      </c>
      <c r="AB3" s="75">
        <f>-STOA!Q3</f>
        <v>0</v>
      </c>
      <c r="AC3">
        <f>SUMIF(B3:AB3,"&gt;0")*$AC$2-SUMIF(B3:AB3,"&lt;0")*($AC$2/(1-$AC$2))+SUMIF(AI3:AR3,"&gt;0")*$AC$2-SUMIF(AI3:AR3,"&lt;0")*($AC$2/(1-$AC$2))</f>
        <v>1.4267951216043782</v>
      </c>
      <c r="AD3">
        <f>SUM(B3:AB3,AI3:AR3)-AC3</f>
        <v>160.66923836469547</v>
      </c>
      <c r="AE3">
        <f>'IDT-1'!E3</f>
        <v>0</v>
      </c>
      <c r="AF3" s="24"/>
      <c r="AG3">
        <f>SUM(AD3:AF3)+AT3</f>
        <v>160.66923836469547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1.1566800000000002</v>
      </c>
      <c r="E4">
        <f>GT_NG!S4</f>
        <v>-1.9800000000000002E-2</v>
      </c>
      <c r="F4">
        <f>GT_Spot!S4</f>
        <v>0</v>
      </c>
      <c r="G4">
        <f>PPCL_NG!S4</f>
        <v>79.58</v>
      </c>
      <c r="H4">
        <f>PPCL_Spot!S4</f>
        <v>0</v>
      </c>
      <c r="I4">
        <f>Bawana_NG!S4</f>
        <v>18.999153486299846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1.4267951216043782</v>
      </c>
      <c r="AD4">
        <f t="shared" ref="AD4:AD67" si="1">SUM(B4:AB4,AI4:AR4)-AC4</f>
        <v>160.66923836469547</v>
      </c>
      <c r="AE4">
        <f>'IDT-1'!E4</f>
        <v>0</v>
      </c>
      <c r="AF4" s="24"/>
      <c r="AG4">
        <f t="shared" ref="AG4:AG67" si="2">SUM(AD4:AF4)+AT4</f>
        <v>160.66923836469547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1.1566800000000002</v>
      </c>
      <c r="E5">
        <f>GT_NG!S5</f>
        <v>-1.9800000000000002E-2</v>
      </c>
      <c r="F5">
        <f>GT_Spot!S5</f>
        <v>0</v>
      </c>
      <c r="G5">
        <f>PPCL_NG!S5</f>
        <v>79.58</v>
      </c>
      <c r="H5">
        <f>PPCL_Spot!S5</f>
        <v>0</v>
      </c>
      <c r="I5">
        <f>Bawana_NG!S5</f>
        <v>18.999153486299846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62.38</v>
      </c>
      <c r="AB5" s="75">
        <f>-STOA!Q5</f>
        <v>0</v>
      </c>
      <c r="AC5">
        <f t="shared" si="0"/>
        <v>1.4267951216043782</v>
      </c>
      <c r="AD5">
        <f t="shared" si="1"/>
        <v>160.66923836469547</v>
      </c>
      <c r="AE5">
        <f>'IDT-1'!E5</f>
        <v>0</v>
      </c>
      <c r="AF5" s="24"/>
      <c r="AG5">
        <f t="shared" si="2"/>
        <v>160.66923836469547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1.1566800000000002</v>
      </c>
      <c r="E6">
        <f>GT_NG!S6</f>
        <v>-1.9800000000000002E-2</v>
      </c>
      <c r="F6">
        <f>GT_Spot!S6</f>
        <v>0</v>
      </c>
      <c r="G6">
        <f>PPCL_NG!S6</f>
        <v>79.58</v>
      </c>
      <c r="H6">
        <f>PPCL_Spot!S6</f>
        <v>0</v>
      </c>
      <c r="I6">
        <f>Bawana_NG!S6</f>
        <v>18.999153486299846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62.38</v>
      </c>
      <c r="AB6" s="75">
        <f>-STOA!Q6</f>
        <v>0</v>
      </c>
      <c r="AC6">
        <f t="shared" si="0"/>
        <v>1.4267951216043782</v>
      </c>
      <c r="AD6">
        <f t="shared" si="1"/>
        <v>160.66923836469547</v>
      </c>
      <c r="AE6">
        <f>'IDT-1'!E6</f>
        <v>0</v>
      </c>
      <c r="AF6" s="24"/>
      <c r="AG6">
        <f t="shared" si="2"/>
        <v>160.66923836469547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1.1566800000000002</v>
      </c>
      <c r="E7">
        <f>GT_NG!S7</f>
        <v>-1.9800000000000002E-2</v>
      </c>
      <c r="F7">
        <f>GT_Spot!S7</f>
        <v>0</v>
      </c>
      <c r="G7">
        <f>PPCL_NG!S7</f>
        <v>79.58</v>
      </c>
      <c r="H7">
        <f>PPCL_Spot!S7</f>
        <v>0</v>
      </c>
      <c r="I7">
        <f>Bawana_NG!S7</f>
        <v>18.999153486299846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62.38</v>
      </c>
      <c r="AB7" s="75">
        <f>-STOA!Q7</f>
        <v>0</v>
      </c>
      <c r="AC7">
        <f t="shared" si="0"/>
        <v>1.4267951216043782</v>
      </c>
      <c r="AD7">
        <f t="shared" si="1"/>
        <v>160.66923836469547</v>
      </c>
      <c r="AE7">
        <f>'IDT-1'!E7</f>
        <v>0</v>
      </c>
      <c r="AF7" s="24"/>
      <c r="AG7">
        <f t="shared" si="2"/>
        <v>160.66923836469547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1.1566800000000002</v>
      </c>
      <c r="E8">
        <f>GT_NG!S8</f>
        <v>-1.9800000000000002E-2</v>
      </c>
      <c r="F8">
        <f>GT_Spot!S8</f>
        <v>0</v>
      </c>
      <c r="G8">
        <f>PPCL_NG!S8</f>
        <v>79.58</v>
      </c>
      <c r="H8">
        <f>PPCL_Spot!S8</f>
        <v>0</v>
      </c>
      <c r="I8">
        <f>Bawana_NG!S8</f>
        <v>18.999153486299846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62.38</v>
      </c>
      <c r="AB8" s="75">
        <f>-STOA!Q8</f>
        <v>0</v>
      </c>
      <c r="AC8">
        <f t="shared" si="0"/>
        <v>1.4267951216043782</v>
      </c>
      <c r="AD8">
        <f t="shared" si="1"/>
        <v>160.66923836469547</v>
      </c>
      <c r="AE8">
        <f>'IDT-1'!E8</f>
        <v>0</v>
      </c>
      <c r="AF8" s="24"/>
      <c r="AG8">
        <f t="shared" si="2"/>
        <v>160.66923836469547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1.1566800000000002</v>
      </c>
      <c r="E9">
        <f>GT_NG!S9</f>
        <v>-1.9800000000000002E-2</v>
      </c>
      <c r="F9">
        <f>GT_Spot!S9</f>
        <v>0</v>
      </c>
      <c r="G9">
        <f>PPCL_NG!S9</f>
        <v>79.58</v>
      </c>
      <c r="H9">
        <f>PPCL_Spot!S9</f>
        <v>0</v>
      </c>
      <c r="I9">
        <f>Bawana_NG!S9</f>
        <v>18.999114012590347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62.38</v>
      </c>
      <c r="AB9" s="75">
        <f>-STOA!Q9</f>
        <v>0</v>
      </c>
      <c r="AC9">
        <f t="shared" si="0"/>
        <v>1.4267947742357345</v>
      </c>
      <c r="AD9">
        <f t="shared" si="1"/>
        <v>160.66919923835462</v>
      </c>
      <c r="AE9">
        <f>'IDT-1'!E9</f>
        <v>0</v>
      </c>
      <c r="AF9" s="24"/>
      <c r="AG9">
        <f t="shared" si="2"/>
        <v>160.66919923835462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1.1566800000000002</v>
      </c>
      <c r="E10">
        <f>GT_NG!S10</f>
        <v>-1.9800000000000002E-2</v>
      </c>
      <c r="F10">
        <f>GT_Spot!S10</f>
        <v>0</v>
      </c>
      <c r="G10">
        <f>PPCL_NG!S10</f>
        <v>79.58</v>
      </c>
      <c r="H10">
        <f>PPCL_Spot!S10</f>
        <v>0</v>
      </c>
      <c r="I10">
        <f>Bawana_NG!S10</f>
        <v>18.999114012590347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62.38</v>
      </c>
      <c r="AB10" s="75">
        <f>-STOA!Q10</f>
        <v>0</v>
      </c>
      <c r="AC10">
        <f t="shared" si="0"/>
        <v>1.5155760494576878</v>
      </c>
      <c r="AD10">
        <f t="shared" si="1"/>
        <v>150.58041796313267</v>
      </c>
      <c r="AE10">
        <f>'IDT-1'!E10</f>
        <v>0</v>
      </c>
      <c r="AF10" s="24"/>
      <c r="AG10">
        <f t="shared" si="2"/>
        <v>150.58041796313267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1.1566800000000002</v>
      </c>
      <c r="E11">
        <f>GT_NG!S11</f>
        <v>-1.9800000000000002E-2</v>
      </c>
      <c r="F11">
        <f>GT_Spot!S11</f>
        <v>0</v>
      </c>
      <c r="G11">
        <f>PPCL_NG!S11</f>
        <v>79.58</v>
      </c>
      <c r="H11">
        <f>PPCL_Spot!S11</f>
        <v>0</v>
      </c>
      <c r="I11">
        <f>Bawana_NG!S11</f>
        <v>18.999114012590347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62.38</v>
      </c>
      <c r="AB11" s="75">
        <f>-STOA!Q11</f>
        <v>0</v>
      </c>
      <c r="AC11">
        <f t="shared" si="0"/>
        <v>1.5155760494576878</v>
      </c>
      <c r="AD11">
        <f t="shared" si="1"/>
        <v>150.58041796313267</v>
      </c>
      <c r="AE11">
        <f>'IDT-1'!E11</f>
        <v>0</v>
      </c>
      <c r="AF11" s="24"/>
      <c r="AG11">
        <f t="shared" si="2"/>
        <v>150.58041796313267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1.1566800000000002</v>
      </c>
      <c r="E12">
        <f>GT_NG!S12</f>
        <v>-1.9800000000000002E-2</v>
      </c>
      <c r="F12">
        <f>GT_Spot!S12</f>
        <v>0</v>
      </c>
      <c r="G12">
        <f>PPCL_NG!S12</f>
        <v>79.58</v>
      </c>
      <c r="H12">
        <f>PPCL_Spot!S12</f>
        <v>0</v>
      </c>
      <c r="I12">
        <f>Bawana_NG!S12</f>
        <v>18.999114012590347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62.38</v>
      </c>
      <c r="AB12" s="75">
        <f>-STOA!Q12</f>
        <v>0</v>
      </c>
      <c r="AC12">
        <f t="shared" si="0"/>
        <v>1.5155760494576878</v>
      </c>
      <c r="AD12">
        <f t="shared" si="1"/>
        <v>150.58041796313267</v>
      </c>
      <c r="AE12">
        <f>'IDT-1'!E12</f>
        <v>0</v>
      </c>
      <c r="AF12" s="24"/>
      <c r="AG12">
        <f t="shared" si="2"/>
        <v>150.58041796313267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1.1566800000000002</v>
      </c>
      <c r="E13">
        <f>GT_NG!S13</f>
        <v>-1.9800000000000002E-2</v>
      </c>
      <c r="F13">
        <f>GT_Spot!S13</f>
        <v>0</v>
      </c>
      <c r="G13">
        <f>PPCL_NG!S13</f>
        <v>79.58</v>
      </c>
      <c r="H13">
        <f>PPCL_Spot!S13</f>
        <v>0</v>
      </c>
      <c r="I13">
        <f>Bawana_NG!S13</f>
        <v>19.21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62.38</v>
      </c>
      <c r="AB13" s="75">
        <f>-STOA!Q13</f>
        <v>0</v>
      </c>
      <c r="AC13">
        <f t="shared" si="0"/>
        <v>1.5174318461468925</v>
      </c>
      <c r="AD13">
        <f t="shared" si="1"/>
        <v>150.7894481538531</v>
      </c>
      <c r="AE13">
        <f>'IDT-1'!E13</f>
        <v>0</v>
      </c>
      <c r="AF13" s="24"/>
      <c r="AG13">
        <f t="shared" si="2"/>
        <v>150.7894481538531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1.1566800000000002</v>
      </c>
      <c r="E14">
        <f>GT_NG!S14</f>
        <v>-1.9800000000000002E-2</v>
      </c>
      <c r="F14">
        <f>GT_Spot!S14</f>
        <v>0</v>
      </c>
      <c r="G14">
        <f>PPCL_NG!S14</f>
        <v>79.58</v>
      </c>
      <c r="H14">
        <f>PPCL_Spot!S14</f>
        <v>0</v>
      </c>
      <c r="I14">
        <f>Bawana_NG!S14</f>
        <v>19.21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62.38</v>
      </c>
      <c r="AB14" s="75">
        <f>-STOA!Q14</f>
        <v>0</v>
      </c>
      <c r="AC14">
        <f t="shared" si="0"/>
        <v>1.5618224837578691</v>
      </c>
      <c r="AD14">
        <f t="shared" si="1"/>
        <v>145.74505751624213</v>
      </c>
      <c r="AE14">
        <f>'IDT-1'!E14</f>
        <v>0</v>
      </c>
      <c r="AF14" s="24"/>
      <c r="AG14">
        <f t="shared" si="2"/>
        <v>145.74505751624213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1.1566800000000002</v>
      </c>
      <c r="E15">
        <f>GT_NG!S15</f>
        <v>-1.9800000000000002E-2</v>
      </c>
      <c r="F15">
        <f>GT_Spot!S15</f>
        <v>0</v>
      </c>
      <c r="G15">
        <f>PPCL_NG!S15</f>
        <v>79.58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62.38</v>
      </c>
      <c r="AB15" s="75">
        <f>-STOA!Q15</f>
        <v>0</v>
      </c>
      <c r="AC15">
        <f t="shared" si="0"/>
        <v>1.565510493379036</v>
      </c>
      <c r="AD15">
        <f t="shared" si="1"/>
        <v>146.16046150902625</v>
      </c>
      <c r="AE15">
        <f>'IDT-1'!E15</f>
        <v>0</v>
      </c>
      <c r="AF15" s="24"/>
      <c r="AG15">
        <f t="shared" si="2"/>
        <v>146.16046150902625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-15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1.1566800000000002</v>
      </c>
      <c r="E16">
        <f>GT_NG!S16</f>
        <v>-1.9800000000000002E-2</v>
      </c>
      <c r="F16">
        <f>GT_Spot!S16</f>
        <v>0</v>
      </c>
      <c r="G16">
        <f>PPCL_NG!S16</f>
        <v>79.58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62.38</v>
      </c>
      <c r="AB16" s="75">
        <f>-STOA!Q16</f>
        <v>0</v>
      </c>
      <c r="AC16">
        <f t="shared" si="0"/>
        <v>1.565510493379036</v>
      </c>
      <c r="AD16">
        <f t="shared" si="1"/>
        <v>146.16046150902625</v>
      </c>
      <c r="AE16">
        <f>'IDT-1'!E16</f>
        <v>0</v>
      </c>
      <c r="AF16" s="24"/>
      <c r="AG16">
        <f t="shared" si="2"/>
        <v>146.16046150902625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-15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1.1566800000000002</v>
      </c>
      <c r="E17">
        <f>GT_NG!S17</f>
        <v>-1.9800000000000002E-2</v>
      </c>
      <c r="F17">
        <f>GT_Spot!S17</f>
        <v>0</v>
      </c>
      <c r="G17">
        <f>PPCL_NG!S17</f>
        <v>79.58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62.38</v>
      </c>
      <c r="AB17" s="75">
        <f>-STOA!Q17</f>
        <v>0</v>
      </c>
      <c r="AC17">
        <f t="shared" si="0"/>
        <v>1.565510493379036</v>
      </c>
      <c r="AD17">
        <f t="shared" si="1"/>
        <v>146.16046150902625</v>
      </c>
      <c r="AE17">
        <f>'IDT-1'!E17</f>
        <v>0</v>
      </c>
      <c r="AF17" s="24"/>
      <c r="AG17">
        <f t="shared" si="2"/>
        <v>146.16046150902625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-15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1.1566800000000002</v>
      </c>
      <c r="E18">
        <f>GT_NG!S18</f>
        <v>-1.9800000000000002E-2</v>
      </c>
      <c r="F18">
        <f>GT_Spot!S18</f>
        <v>0</v>
      </c>
      <c r="G18">
        <f>PPCL_NG!S18</f>
        <v>79.58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62.38</v>
      </c>
      <c r="AB18" s="75">
        <f>-STOA!Q18</f>
        <v>0</v>
      </c>
      <c r="AC18">
        <f t="shared" si="0"/>
        <v>1.565510493379036</v>
      </c>
      <c r="AD18">
        <f t="shared" si="1"/>
        <v>146.16046150902625</v>
      </c>
      <c r="AE18">
        <f>'IDT-1'!E18</f>
        <v>0</v>
      </c>
      <c r="AF18" s="24"/>
      <c r="AG18">
        <f t="shared" si="2"/>
        <v>146.16046150902625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1.1566800000000002</v>
      </c>
      <c r="E19">
        <f>GT_NG!S19</f>
        <v>-1.9800000000000002E-2</v>
      </c>
      <c r="F19">
        <f>GT_Spot!S19</f>
        <v>0</v>
      </c>
      <c r="G19">
        <f>PPCL_NG!S19</f>
        <v>79.58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62.38</v>
      </c>
      <c r="AB19" s="75">
        <f>-STOA!Q19</f>
        <v>0</v>
      </c>
      <c r="AC19">
        <f t="shared" si="0"/>
        <v>1.6099011309900126</v>
      </c>
      <c r="AD19">
        <f t="shared" si="1"/>
        <v>141.11607087141527</v>
      </c>
      <c r="AE19">
        <f>'IDT-1'!E19</f>
        <v>0</v>
      </c>
      <c r="AF19" s="24"/>
      <c r="AG19">
        <f t="shared" si="2"/>
        <v>141.11607087141527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1.1566800000000002</v>
      </c>
      <c r="E20">
        <f>GT_NG!S20</f>
        <v>-1.9800000000000002E-2</v>
      </c>
      <c r="F20">
        <f>GT_Spot!S20</f>
        <v>0</v>
      </c>
      <c r="G20">
        <f>PPCL_NG!S20</f>
        <v>79.58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62.38</v>
      </c>
      <c r="AB20" s="75">
        <f>-STOA!Q20</f>
        <v>0</v>
      </c>
      <c r="AC20">
        <f t="shared" si="0"/>
        <v>1.6099011309900126</v>
      </c>
      <c r="AD20">
        <f t="shared" si="1"/>
        <v>141.11607087141527</v>
      </c>
      <c r="AE20">
        <f>'IDT-1'!E20</f>
        <v>0</v>
      </c>
      <c r="AF20" s="24"/>
      <c r="AG20">
        <f t="shared" si="2"/>
        <v>141.11607087141527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1.1566800000000002</v>
      </c>
      <c r="E21">
        <f>GT_NG!S21</f>
        <v>-1.9800000000000002E-2</v>
      </c>
      <c r="F21">
        <f>GT_Spot!S21</f>
        <v>0</v>
      </c>
      <c r="G21">
        <f>PPCL_NG!S21</f>
        <v>79.58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62.38</v>
      </c>
      <c r="AB21" s="75">
        <f>-STOA!Q21</f>
        <v>0</v>
      </c>
      <c r="AC21">
        <f t="shared" si="0"/>
        <v>1.6099011309900126</v>
      </c>
      <c r="AD21">
        <f t="shared" si="1"/>
        <v>141.11607087141527</v>
      </c>
      <c r="AE21">
        <f>'IDT-1'!E21</f>
        <v>0</v>
      </c>
      <c r="AF21" s="24"/>
      <c r="AG21">
        <f t="shared" si="2"/>
        <v>141.11607087141527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1.1566800000000002</v>
      </c>
      <c r="E22">
        <f>GT_NG!S22</f>
        <v>-1.9800000000000002E-2</v>
      </c>
      <c r="F22">
        <f>GT_Spot!S22</f>
        <v>0</v>
      </c>
      <c r="G22">
        <f>PPCL_NG!S22</f>
        <v>79.58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62.38</v>
      </c>
      <c r="AB22" s="75">
        <f>-STOA!Q22</f>
        <v>0</v>
      </c>
      <c r="AC22">
        <f t="shared" si="0"/>
        <v>1.6099011309900126</v>
      </c>
      <c r="AD22">
        <f t="shared" si="1"/>
        <v>141.11607087141527</v>
      </c>
      <c r="AE22">
        <f>'IDT-1'!E22</f>
        <v>0</v>
      </c>
      <c r="AF22" s="24"/>
      <c r="AG22">
        <f t="shared" si="2"/>
        <v>141.11607087141527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1.1566800000000002</v>
      </c>
      <c r="E23">
        <f>GT_NG!S23</f>
        <v>-1.9800000000000002E-2</v>
      </c>
      <c r="F23">
        <f>GT_Spot!S23</f>
        <v>0</v>
      </c>
      <c r="G23">
        <f>PPCL_NG!S23</f>
        <v>79.58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62.38</v>
      </c>
      <c r="AB23" s="75">
        <f>-STOA!Q23</f>
        <v>0</v>
      </c>
      <c r="AC23">
        <f t="shared" si="0"/>
        <v>1.6099011309900126</v>
      </c>
      <c r="AD23">
        <f t="shared" si="1"/>
        <v>141.11607087141527</v>
      </c>
      <c r="AE23">
        <f>'IDT-1'!E23</f>
        <v>0</v>
      </c>
      <c r="AF23" s="24"/>
      <c r="AG23">
        <f t="shared" si="2"/>
        <v>141.11607087141527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1.1566800000000002</v>
      </c>
      <c r="E24">
        <f>GT_NG!S24</f>
        <v>-1.9800000000000002E-2</v>
      </c>
      <c r="F24">
        <f>GT_Spot!S24</f>
        <v>0</v>
      </c>
      <c r="G24">
        <f>PPCL_NG!S24</f>
        <v>79.58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62.38</v>
      </c>
      <c r="AB24" s="75">
        <f>-STOA!Q24</f>
        <v>0</v>
      </c>
      <c r="AC24">
        <f t="shared" si="0"/>
        <v>1.6099011309900126</v>
      </c>
      <c r="AD24">
        <f t="shared" si="1"/>
        <v>141.11607087141527</v>
      </c>
      <c r="AE24">
        <f>'IDT-1'!E24</f>
        <v>0</v>
      </c>
      <c r="AF24" s="24"/>
      <c r="AG24">
        <f t="shared" si="2"/>
        <v>141.11607087141527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1.1566800000000002</v>
      </c>
      <c r="E25">
        <f>GT_NG!S25</f>
        <v>-1.9800000000000002E-2</v>
      </c>
      <c r="F25">
        <f>GT_Spot!S25</f>
        <v>0</v>
      </c>
      <c r="G25">
        <f>PPCL_NG!S25</f>
        <v>79.58</v>
      </c>
      <c r="H25">
        <f>PPCL_Spot!S25</f>
        <v>0</v>
      </c>
      <c r="I25">
        <f>Bawana_NG!S25</f>
        <v>18.999133251220293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62.38</v>
      </c>
      <c r="AB25" s="75">
        <f>-STOA!Q25</f>
        <v>0</v>
      </c>
      <c r="AC25">
        <f t="shared" si="0"/>
        <v>1.6043574939795846</v>
      </c>
      <c r="AD25">
        <f t="shared" si="1"/>
        <v>140.49165575724069</v>
      </c>
      <c r="AE25">
        <f>'IDT-1'!E25</f>
        <v>0</v>
      </c>
      <c r="AF25" s="24"/>
      <c r="AG25">
        <f t="shared" si="2"/>
        <v>140.49165575724069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1.1566800000000002</v>
      </c>
      <c r="E26">
        <f>GT_NG!S26</f>
        <v>-1.9800000000000002E-2</v>
      </c>
      <c r="F26">
        <f>GT_Spot!S26</f>
        <v>0</v>
      </c>
      <c r="G26">
        <f>PPCL_NG!S26</f>
        <v>79.58</v>
      </c>
      <c r="H26">
        <f>PPCL_Spot!S26</f>
        <v>0</v>
      </c>
      <c r="I26">
        <f>Bawana_NG!S26</f>
        <v>18.999133251220293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62.38</v>
      </c>
      <c r="AB26" s="75">
        <f>-STOA!Q26</f>
        <v>0</v>
      </c>
      <c r="AC26">
        <f t="shared" si="0"/>
        <v>1.6043574939795846</v>
      </c>
      <c r="AD26">
        <f t="shared" si="1"/>
        <v>140.49165575724069</v>
      </c>
      <c r="AE26">
        <f>'IDT-1'!E26</f>
        <v>0</v>
      </c>
      <c r="AF26" s="24"/>
      <c r="AG26">
        <f t="shared" si="2"/>
        <v>140.49165575724069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1.1566800000000002</v>
      </c>
      <c r="E27">
        <f>GT_NG!S27</f>
        <v>-1.9800000000000002E-2</v>
      </c>
      <c r="F27">
        <f>GT_Spot!S27</f>
        <v>0</v>
      </c>
      <c r="G27">
        <f>PPCL_NG!S27</f>
        <v>79.58</v>
      </c>
      <c r="H27">
        <f>PPCL_Spot!S27</f>
        <v>0</v>
      </c>
      <c r="I27">
        <f>Bawana_NG!S27</f>
        <v>18.999153486299846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62.38</v>
      </c>
      <c r="AB27" s="75">
        <f>-STOA!Q27</f>
        <v>0</v>
      </c>
      <c r="AC27">
        <f t="shared" si="0"/>
        <v>1.6043576720482846</v>
      </c>
      <c r="AD27">
        <f t="shared" si="1"/>
        <v>140.49167581425158</v>
      </c>
      <c r="AE27">
        <f>'IDT-1'!E27</f>
        <v>0</v>
      </c>
      <c r="AF27" s="24"/>
      <c r="AG27">
        <f t="shared" si="2"/>
        <v>140.49167581425158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1.1566800000000002</v>
      </c>
      <c r="E28">
        <f>GT_NG!S28</f>
        <v>-1.9800000000000002E-2</v>
      </c>
      <c r="F28">
        <f>GT_Spot!S28</f>
        <v>0</v>
      </c>
      <c r="G28">
        <f>PPCL_NG!S28</f>
        <v>79.58</v>
      </c>
      <c r="H28">
        <f>PPCL_Spot!S28</f>
        <v>0</v>
      </c>
      <c r="I28">
        <f>Bawana_NG!S28</f>
        <v>18.999153486299846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62.38</v>
      </c>
      <c r="AB28" s="75">
        <f>-STOA!Q28</f>
        <v>0</v>
      </c>
      <c r="AC28">
        <f t="shared" si="0"/>
        <v>1.559967034437308</v>
      </c>
      <c r="AD28">
        <f t="shared" si="1"/>
        <v>145.53606645186255</v>
      </c>
      <c r="AE28">
        <f>'IDT-1'!E28</f>
        <v>0</v>
      </c>
      <c r="AF28" s="24"/>
      <c r="AG28">
        <f t="shared" si="2"/>
        <v>145.53606645186255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-15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1.1566800000000002</v>
      </c>
      <c r="E29">
        <f>GT_NG!S29</f>
        <v>-1.9800000000000002E-2</v>
      </c>
      <c r="F29">
        <f>GT_Spot!S29</f>
        <v>0</v>
      </c>
      <c r="G29">
        <f>PPCL_NG!S29</f>
        <v>79.58</v>
      </c>
      <c r="H29">
        <f>PPCL_Spot!S29</f>
        <v>0</v>
      </c>
      <c r="I29">
        <f>Bawana_NG!S29</f>
        <v>18.999153486299846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62.38</v>
      </c>
      <c r="AB29" s="75">
        <f>-STOA!Q29</f>
        <v>0</v>
      </c>
      <c r="AC29">
        <f t="shared" si="0"/>
        <v>1.559967034437308</v>
      </c>
      <c r="AD29">
        <f t="shared" si="1"/>
        <v>145.53606645186255</v>
      </c>
      <c r="AE29">
        <f>'IDT-1'!E29</f>
        <v>0</v>
      </c>
      <c r="AF29" s="24"/>
      <c r="AG29">
        <f t="shared" si="2"/>
        <v>145.53606645186255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-15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1.1566800000000002</v>
      </c>
      <c r="E30">
        <f>GT_NG!S30</f>
        <v>-1.9800000000000002E-2</v>
      </c>
      <c r="F30">
        <f>GT_Spot!S30</f>
        <v>0</v>
      </c>
      <c r="G30">
        <f>PPCL_NG!S30</f>
        <v>79.58</v>
      </c>
      <c r="H30">
        <f>PPCL_Spot!S30</f>
        <v>0</v>
      </c>
      <c r="I30">
        <f>Bawana_NG!S30</f>
        <v>18.999153486299846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62.38</v>
      </c>
      <c r="AB30" s="75">
        <f>-STOA!Q30</f>
        <v>0</v>
      </c>
      <c r="AC30">
        <f t="shared" si="0"/>
        <v>1.5155763968263314</v>
      </c>
      <c r="AD30">
        <f t="shared" si="1"/>
        <v>150.58045708947353</v>
      </c>
      <c r="AE30">
        <f>'IDT-1'!E30</f>
        <v>0</v>
      </c>
      <c r="AF30" s="24"/>
      <c r="AG30">
        <f t="shared" si="2"/>
        <v>150.58045708947353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1.1566800000000002</v>
      </c>
      <c r="E31">
        <f>GT_NG!S31</f>
        <v>-1.9800000000000002E-2</v>
      </c>
      <c r="F31">
        <f>GT_Spot!S31</f>
        <v>0</v>
      </c>
      <c r="G31">
        <f>PPCL_NG!S31</f>
        <v>79.58</v>
      </c>
      <c r="H31">
        <f>PPCL_Spot!S31</f>
        <v>0</v>
      </c>
      <c r="I31">
        <f>Bawana_NG!S31</f>
        <v>18.999153486299846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62.38</v>
      </c>
      <c r="AB31" s="75">
        <f>-STOA!Q31</f>
        <v>0</v>
      </c>
      <c r="AC31">
        <f t="shared" si="0"/>
        <v>1.4267951216043782</v>
      </c>
      <c r="AD31">
        <f t="shared" si="1"/>
        <v>160.66923836469547</v>
      </c>
      <c r="AE31">
        <f>'IDT-1'!E31</f>
        <v>0</v>
      </c>
      <c r="AF31" s="24"/>
      <c r="AG31">
        <f t="shared" si="2"/>
        <v>160.66923836469547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1.1566800000000002</v>
      </c>
      <c r="E32">
        <f>GT_NG!S32</f>
        <v>-1.9800000000000002E-2</v>
      </c>
      <c r="F32">
        <f>GT_Spot!S32</f>
        <v>0</v>
      </c>
      <c r="G32">
        <f>PPCL_NG!S32</f>
        <v>79.58</v>
      </c>
      <c r="H32">
        <f>PPCL_Spot!S32</f>
        <v>0</v>
      </c>
      <c r="I32">
        <f>Bawana_NG!S32</f>
        <v>18.999153486299846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62.38</v>
      </c>
      <c r="AB32" s="75">
        <f>-STOA!Q32</f>
        <v>0</v>
      </c>
      <c r="AC32">
        <f t="shared" si="0"/>
        <v>1.4267951216043782</v>
      </c>
      <c r="AD32">
        <f t="shared" si="1"/>
        <v>160.66923836469547</v>
      </c>
      <c r="AE32">
        <f>'IDT-1'!E32</f>
        <v>0</v>
      </c>
      <c r="AF32" s="24"/>
      <c r="AG32">
        <f t="shared" si="2"/>
        <v>160.66923836469547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1.1566800000000002</v>
      </c>
      <c r="E33">
        <f>GT_NG!S33</f>
        <v>-1.9800000000000002E-2</v>
      </c>
      <c r="F33">
        <f>GT_Spot!S33</f>
        <v>0</v>
      </c>
      <c r="G33">
        <f>PPCL_NG!S33</f>
        <v>79.58</v>
      </c>
      <c r="H33">
        <f>PPCL_Spot!S33</f>
        <v>0</v>
      </c>
      <c r="I33">
        <f>Bawana_NG!S33</f>
        <v>18.999133251220293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9.6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62.38</v>
      </c>
      <c r="AB33" s="75">
        <f>-STOA!Q33</f>
        <v>0</v>
      </c>
      <c r="AC33">
        <f t="shared" si="0"/>
        <v>1.511274943535678</v>
      </c>
      <c r="AD33">
        <f t="shared" si="1"/>
        <v>170.1847383076846</v>
      </c>
      <c r="AE33">
        <f>'IDT-1'!E33</f>
        <v>0</v>
      </c>
      <c r="AF33" s="24"/>
      <c r="AG33">
        <f t="shared" si="2"/>
        <v>170.1847383076846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1.1566800000000002</v>
      </c>
      <c r="E34">
        <f>GT_NG!S34</f>
        <v>-1.9800000000000002E-2</v>
      </c>
      <c r="F34">
        <f>GT_Spot!S34</f>
        <v>0</v>
      </c>
      <c r="G34">
        <f>PPCL_NG!S34</f>
        <v>79.58</v>
      </c>
      <c r="H34">
        <f>PPCL_Spot!S34</f>
        <v>0</v>
      </c>
      <c r="I34">
        <f>Bawana_NG!S34</f>
        <v>18.999133251220293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16.309999999999999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62.38</v>
      </c>
      <c r="AB34" s="75">
        <f>-STOA!Q34</f>
        <v>0</v>
      </c>
      <c r="AC34">
        <f t="shared" si="0"/>
        <v>1.570322943535678</v>
      </c>
      <c r="AD34">
        <f t="shared" si="1"/>
        <v>176.83569030768462</v>
      </c>
      <c r="AE34">
        <f>'IDT-1'!E34</f>
        <v>0</v>
      </c>
      <c r="AF34" s="24"/>
      <c r="AG34">
        <f t="shared" si="2"/>
        <v>176.83569030768462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1.1566800000000002</v>
      </c>
      <c r="E35">
        <f>GT_NG!S35</f>
        <v>-1.9800000000000002E-2</v>
      </c>
      <c r="F35">
        <f>GT_Spot!S35</f>
        <v>0</v>
      </c>
      <c r="G35">
        <f>PPCL_NG!S35</f>
        <v>79.58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29.56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62.38</v>
      </c>
      <c r="AB35" s="75">
        <f>-STOA!Q35</f>
        <v>0</v>
      </c>
      <c r="AC35">
        <f t="shared" si="0"/>
        <v>1.6924665805461059</v>
      </c>
      <c r="AD35">
        <f t="shared" si="1"/>
        <v>190.59350542185919</v>
      </c>
      <c r="AE35">
        <f>'IDT-1'!E35</f>
        <v>0</v>
      </c>
      <c r="AF35" s="24"/>
      <c r="AG35">
        <f t="shared" si="2"/>
        <v>190.59350542185919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1.1566800000000002</v>
      </c>
      <c r="E36">
        <f>GT_NG!S36</f>
        <v>-1.9800000000000002E-2</v>
      </c>
      <c r="F36">
        <f>GT_Spot!S36</f>
        <v>0</v>
      </c>
      <c r="G36">
        <f>PPCL_NG!S36</f>
        <v>79.58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47.12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62.38</v>
      </c>
      <c r="AB36" s="75">
        <f>-STOA!Q36</f>
        <v>0</v>
      </c>
      <c r="AC36">
        <f t="shared" si="0"/>
        <v>1.8469945805461059</v>
      </c>
      <c r="AD36">
        <f t="shared" si="1"/>
        <v>207.99897742185919</v>
      </c>
      <c r="AE36">
        <f>'IDT-1'!E36</f>
        <v>0</v>
      </c>
      <c r="AF36" s="24"/>
      <c r="AG36">
        <f t="shared" si="2"/>
        <v>207.99897742185919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1.1566800000000002</v>
      </c>
      <c r="E37">
        <f>GT_NG!S37</f>
        <v>-1.9800000000000002E-2</v>
      </c>
      <c r="F37">
        <f>GT_Spot!S37</f>
        <v>0</v>
      </c>
      <c r="G37">
        <f>PPCL_NG!S37</f>
        <v>79.58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60.94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62.38</v>
      </c>
      <c r="AB37" s="75">
        <f>-STOA!Q37</f>
        <v>0</v>
      </c>
      <c r="AC37">
        <f t="shared" si="0"/>
        <v>1.9686105805461058</v>
      </c>
      <c r="AD37">
        <f t="shared" si="1"/>
        <v>221.69736142185917</v>
      </c>
      <c r="AE37">
        <f>'IDT-1'!E37</f>
        <v>0</v>
      </c>
      <c r="AF37" s="24"/>
      <c r="AG37">
        <f t="shared" si="2"/>
        <v>221.69736142185917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1.1566800000000002</v>
      </c>
      <c r="E38">
        <f>GT_NG!S38</f>
        <v>-1.9800000000000002E-2</v>
      </c>
      <c r="F38">
        <f>GT_Spot!S38</f>
        <v>0</v>
      </c>
      <c r="G38">
        <f>PPCL_NG!S38</f>
        <v>79.58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74.760000000000005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62.38</v>
      </c>
      <c r="AB38" s="75">
        <f>-STOA!Q38</f>
        <v>0</v>
      </c>
      <c r="AC38">
        <f t="shared" si="0"/>
        <v>2.0902265805461062</v>
      </c>
      <c r="AD38">
        <f t="shared" si="1"/>
        <v>235.39574542185917</v>
      </c>
      <c r="AE38">
        <f>'IDT-1'!E38</f>
        <v>0</v>
      </c>
      <c r="AF38" s="24"/>
      <c r="AG38">
        <f t="shared" si="2"/>
        <v>235.39574542185917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1.1566800000000002</v>
      </c>
      <c r="E39">
        <f>GT_NG!S39</f>
        <v>-3.465E-2</v>
      </c>
      <c r="F39">
        <f>GT_Spot!S39</f>
        <v>0</v>
      </c>
      <c r="G39">
        <f>PPCL_NG!S39</f>
        <v>79.58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19.77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115.17000000000002</v>
      </c>
      <c r="AB39" s="75">
        <f>-STOA!Q39</f>
        <v>0</v>
      </c>
      <c r="AC39">
        <f t="shared" si="0"/>
        <v>2.0709984207398104</v>
      </c>
      <c r="AD39">
        <f t="shared" si="1"/>
        <v>233.20012358166548</v>
      </c>
      <c r="AE39">
        <f>'IDT-1'!E39</f>
        <v>0</v>
      </c>
      <c r="AF39" s="24"/>
      <c r="AG39">
        <f t="shared" si="2"/>
        <v>233.20012358166548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1.1566800000000002</v>
      </c>
      <c r="E40">
        <f>GT_NG!S40</f>
        <v>-3.465E-2</v>
      </c>
      <c r="F40">
        <f>GT_Spot!S40</f>
        <v>0</v>
      </c>
      <c r="G40">
        <f>PPCL_NG!S40</f>
        <v>79.58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30.45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115.17000000000002</v>
      </c>
      <c r="AB40" s="75">
        <f>-STOA!Q40</f>
        <v>0</v>
      </c>
      <c r="AC40">
        <f t="shared" si="0"/>
        <v>2.1649824207398107</v>
      </c>
      <c r="AD40">
        <f t="shared" si="1"/>
        <v>243.78613958166548</v>
      </c>
      <c r="AE40">
        <f>'IDT-1'!E40</f>
        <v>0</v>
      </c>
      <c r="AF40" s="24"/>
      <c r="AG40">
        <f t="shared" si="2"/>
        <v>243.78613958166548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1.1566800000000002</v>
      </c>
      <c r="E41">
        <f>GT_NG!S41</f>
        <v>-3.465E-2</v>
      </c>
      <c r="F41">
        <f>GT_Spot!S41</f>
        <v>0</v>
      </c>
      <c r="G41">
        <f>PPCL_NG!S41</f>
        <v>79.58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42.8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115.17000000000002</v>
      </c>
      <c r="AB41" s="75">
        <f>-STOA!Q41</f>
        <v>0</v>
      </c>
      <c r="AC41">
        <f t="shared" si="0"/>
        <v>2.2736624207398108</v>
      </c>
      <c r="AD41">
        <f t="shared" si="1"/>
        <v>256.02745958166548</v>
      </c>
      <c r="AE41">
        <f>'IDT-1'!E41</f>
        <v>0</v>
      </c>
      <c r="AF41" s="24"/>
      <c r="AG41">
        <f t="shared" si="2"/>
        <v>256.02745958166548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1.1566800000000002</v>
      </c>
      <c r="E42">
        <f>GT_NG!S42</f>
        <v>-3.465E-2</v>
      </c>
      <c r="F42">
        <f>GT_Spot!S42</f>
        <v>0</v>
      </c>
      <c r="G42">
        <f>PPCL_NG!S42</f>
        <v>79.58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53.84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115.17000000000002</v>
      </c>
      <c r="AB42" s="75">
        <f>-STOA!Q42</f>
        <v>0</v>
      </c>
      <c r="AC42">
        <f t="shared" si="0"/>
        <v>2.3708144207398107</v>
      </c>
      <c r="AD42">
        <f t="shared" si="1"/>
        <v>266.97030758166551</v>
      </c>
      <c r="AE42">
        <f>'IDT-1'!E42</f>
        <v>0</v>
      </c>
      <c r="AF42" s="24"/>
      <c r="AG42">
        <f t="shared" si="2"/>
        <v>266.97030758166551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1.1566800000000002</v>
      </c>
      <c r="E43">
        <f>GT_NG!S43</f>
        <v>-3.465E-2</v>
      </c>
      <c r="F43">
        <f>GT_Spot!S43</f>
        <v>0</v>
      </c>
      <c r="G43">
        <f>PPCL_NG!S43</f>
        <v>79.58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61.32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115.17000000000002</v>
      </c>
      <c r="AB43" s="75">
        <f>-STOA!Q43</f>
        <v>0</v>
      </c>
      <c r="AC43">
        <f t="shared" si="0"/>
        <v>2.4366384207398104</v>
      </c>
      <c r="AD43">
        <f t="shared" si="1"/>
        <v>274.38448358166551</v>
      </c>
      <c r="AE43">
        <f>'IDT-1'!E43</f>
        <v>0</v>
      </c>
      <c r="AF43" s="24"/>
      <c r="AG43">
        <f t="shared" si="2"/>
        <v>274.38448358166551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1.1566800000000002</v>
      </c>
      <c r="E44">
        <f>GT_NG!S44</f>
        <v>-3.465E-2</v>
      </c>
      <c r="F44">
        <f>GT_Spot!S44</f>
        <v>0</v>
      </c>
      <c r="G44">
        <f>PPCL_NG!S44</f>
        <v>79.58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64.010000000000005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115.17000000000002</v>
      </c>
      <c r="AB44" s="75">
        <f>-STOA!Q44</f>
        <v>0</v>
      </c>
      <c r="AC44">
        <f t="shared" si="0"/>
        <v>2.4603104207398112</v>
      </c>
      <c r="AD44">
        <f t="shared" si="1"/>
        <v>277.05081158166547</v>
      </c>
      <c r="AE44">
        <f>'IDT-1'!E44</f>
        <v>0</v>
      </c>
      <c r="AF44" s="24"/>
      <c r="AG44">
        <f t="shared" si="2"/>
        <v>277.05081158166547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1.1566800000000002</v>
      </c>
      <c r="E45">
        <f>GT_NG!S45</f>
        <v>-3.465E-2</v>
      </c>
      <c r="F45">
        <f>GT_Spot!S45</f>
        <v>0</v>
      </c>
      <c r="G45">
        <f>PPCL_NG!S45</f>
        <v>79.58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72.94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115.17000000000002</v>
      </c>
      <c r="AB45" s="75">
        <f>-STOA!Q45</f>
        <v>0</v>
      </c>
      <c r="AC45">
        <f t="shared" si="0"/>
        <v>2.5388944207398105</v>
      </c>
      <c r="AD45">
        <f t="shared" si="1"/>
        <v>285.90222758166544</v>
      </c>
      <c r="AE45">
        <f>'IDT-1'!E45</f>
        <v>0</v>
      </c>
      <c r="AF45" s="24"/>
      <c r="AG45">
        <f t="shared" si="2"/>
        <v>285.90222758166544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1.1566800000000002</v>
      </c>
      <c r="E46">
        <f>GT_NG!S46</f>
        <v>-3.465E-2</v>
      </c>
      <c r="F46">
        <f>GT_Spot!S46</f>
        <v>0</v>
      </c>
      <c r="G46">
        <f>PPCL_NG!S46</f>
        <v>79.799999999999983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70.06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115.17000000000002</v>
      </c>
      <c r="AB46" s="75">
        <f>-STOA!Q46</f>
        <v>0</v>
      </c>
      <c r="AC46">
        <f t="shared" si="0"/>
        <v>2.6843584207398106</v>
      </c>
      <c r="AD46">
        <f t="shared" si="1"/>
        <v>302.28676358166547</v>
      </c>
      <c r="AE46">
        <f>'IDT-1'!E46</f>
        <v>0</v>
      </c>
      <c r="AF46" s="24"/>
      <c r="AG46">
        <f t="shared" si="2"/>
        <v>302.28676358166547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19.190000000000001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1.1566800000000002</v>
      </c>
      <c r="E47">
        <f>GT_NG!S47</f>
        <v>-3.465E-2</v>
      </c>
      <c r="F47">
        <f>GT_Spot!S47</f>
        <v>0</v>
      </c>
      <c r="G47">
        <f>PPCL_NG!S47</f>
        <v>79.58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89.92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115.17000000000002</v>
      </c>
      <c r="AB47" s="75">
        <f>-STOA!Q47</f>
        <v>0</v>
      </c>
      <c r="AC47">
        <f t="shared" si="0"/>
        <v>2.8571904207398107</v>
      </c>
      <c r="AD47">
        <f t="shared" si="1"/>
        <v>321.75393158166548</v>
      </c>
      <c r="AE47">
        <f>'IDT-1'!E47</f>
        <v>0</v>
      </c>
      <c r="AF47" s="24"/>
      <c r="AG47">
        <f t="shared" si="2"/>
        <v>321.75393158166548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19.190000000000001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1.1566800000000002</v>
      </c>
      <c r="E48">
        <f>GT_NG!S48</f>
        <v>-3.465E-2</v>
      </c>
      <c r="F48">
        <f>GT_Spot!S48</f>
        <v>0</v>
      </c>
      <c r="G48">
        <f>PPCL_NG!S48</f>
        <v>79.58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89.92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115.17000000000002</v>
      </c>
      <c r="AB48" s="75">
        <f>-STOA!Q48</f>
        <v>0</v>
      </c>
      <c r="AC48">
        <f t="shared" si="0"/>
        <v>2.8571904207398107</v>
      </c>
      <c r="AD48">
        <f t="shared" si="1"/>
        <v>321.75393158166548</v>
      </c>
      <c r="AE48">
        <f>'IDT-1'!E48</f>
        <v>0</v>
      </c>
      <c r="AF48" s="24"/>
      <c r="AG48">
        <f t="shared" si="2"/>
        <v>321.75393158166548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19.190000000000001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1.1566800000000002</v>
      </c>
      <c r="E49">
        <f>GT_NG!S49</f>
        <v>-3.465E-2</v>
      </c>
      <c r="F49">
        <f>GT_Spot!S49</f>
        <v>0</v>
      </c>
      <c r="G49">
        <f>PPCL_NG!S49</f>
        <v>79.58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89.92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115.17000000000002</v>
      </c>
      <c r="AB49" s="75">
        <f>-STOA!Q49</f>
        <v>0</v>
      </c>
      <c r="AC49">
        <f t="shared" si="0"/>
        <v>2.8571904207398107</v>
      </c>
      <c r="AD49">
        <f t="shared" si="1"/>
        <v>321.75393158166548</v>
      </c>
      <c r="AE49">
        <f>'IDT-1'!E49</f>
        <v>0</v>
      </c>
      <c r="AF49" s="24"/>
      <c r="AG49">
        <f t="shared" si="2"/>
        <v>321.75393158166548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19.190000000000001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1.1566800000000002</v>
      </c>
      <c r="E50">
        <f>GT_NG!S50</f>
        <v>-3.465E-2</v>
      </c>
      <c r="F50">
        <f>GT_Spot!S50</f>
        <v>0</v>
      </c>
      <c r="G50">
        <f>PPCL_NG!S50</f>
        <v>79.58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89.92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115.17000000000002</v>
      </c>
      <c r="AB50" s="75">
        <f>-STOA!Q50</f>
        <v>0</v>
      </c>
      <c r="AC50">
        <f t="shared" si="0"/>
        <v>2.8571904207398107</v>
      </c>
      <c r="AD50">
        <f t="shared" si="1"/>
        <v>321.75393158166548</v>
      </c>
      <c r="AE50">
        <f>'IDT-1'!E50</f>
        <v>0</v>
      </c>
      <c r="AF50" s="24"/>
      <c r="AG50">
        <f t="shared" si="2"/>
        <v>321.75393158166548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19.190000000000001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1.1566800000000002</v>
      </c>
      <c r="E51">
        <f>GT_NG!S51</f>
        <v>-3.465E-2</v>
      </c>
      <c r="F51">
        <f>GT_Spot!S51</f>
        <v>0</v>
      </c>
      <c r="G51">
        <f>PPCL_NG!S51</f>
        <v>79.58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89.92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115.17000000000002</v>
      </c>
      <c r="AB51" s="75">
        <f>-STOA!Q51</f>
        <v>0</v>
      </c>
      <c r="AC51">
        <f t="shared" si="0"/>
        <v>2.8571904207398107</v>
      </c>
      <c r="AD51">
        <f t="shared" si="1"/>
        <v>321.75393158166548</v>
      </c>
      <c r="AE51">
        <f>'IDT-1'!E51</f>
        <v>0</v>
      </c>
      <c r="AF51" s="24"/>
      <c r="AG51">
        <f t="shared" si="2"/>
        <v>321.75393158166548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19.190000000000001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1.1566800000000002</v>
      </c>
      <c r="E52">
        <f>GT_NG!S52</f>
        <v>-3.465E-2</v>
      </c>
      <c r="F52">
        <f>GT_Spot!S52</f>
        <v>0</v>
      </c>
      <c r="G52">
        <f>PPCL_NG!S52</f>
        <v>79.58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89.92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115.17000000000002</v>
      </c>
      <c r="AB52" s="75">
        <f>-STOA!Q52</f>
        <v>0</v>
      </c>
      <c r="AC52">
        <f t="shared" si="0"/>
        <v>2.8571904207398107</v>
      </c>
      <c r="AD52">
        <f t="shared" si="1"/>
        <v>321.75393158166548</v>
      </c>
      <c r="AE52">
        <f>'IDT-1'!E52</f>
        <v>0</v>
      </c>
      <c r="AF52" s="24"/>
      <c r="AG52">
        <f t="shared" si="2"/>
        <v>321.75393158166548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19.190000000000001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1.1566800000000002</v>
      </c>
      <c r="E53">
        <f>GT_NG!S53</f>
        <v>-3.465E-2</v>
      </c>
      <c r="F53">
        <f>GT_Spot!S53</f>
        <v>0</v>
      </c>
      <c r="G53">
        <f>PPCL_NG!S53</f>
        <v>79.58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89.92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115.17000000000002</v>
      </c>
      <c r="AB53" s="75">
        <f>-STOA!Q53</f>
        <v>0</v>
      </c>
      <c r="AC53">
        <f t="shared" si="0"/>
        <v>2.8571904207398107</v>
      </c>
      <c r="AD53">
        <f t="shared" si="1"/>
        <v>321.75393158166548</v>
      </c>
      <c r="AE53">
        <f>'IDT-1'!E53</f>
        <v>0</v>
      </c>
      <c r="AF53" s="24"/>
      <c r="AG53">
        <f t="shared" si="2"/>
        <v>321.75393158166548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19.190000000000001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1.1566800000000002</v>
      </c>
      <c r="E54">
        <f>GT_NG!S54</f>
        <v>-3.465E-2</v>
      </c>
      <c r="F54">
        <f>GT_Spot!S54</f>
        <v>0</v>
      </c>
      <c r="G54">
        <f>PPCL_NG!S54</f>
        <v>79.58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89.92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115.17000000000002</v>
      </c>
      <c r="AB54" s="75">
        <f>-STOA!Q54</f>
        <v>0</v>
      </c>
      <c r="AC54">
        <f t="shared" si="0"/>
        <v>2.857278420739811</v>
      </c>
      <c r="AD54">
        <f t="shared" si="1"/>
        <v>321.76384358166547</v>
      </c>
      <c r="AE54">
        <f>'IDT-1'!E54</f>
        <v>0</v>
      </c>
      <c r="AF54" s="24"/>
      <c r="AG54">
        <f t="shared" si="2"/>
        <v>321.76384358166547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19.2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1.1566800000000002</v>
      </c>
      <c r="E55">
        <f>GT_NG!S55</f>
        <v>-3.465E-2</v>
      </c>
      <c r="F55">
        <f>GT_Spot!S55</f>
        <v>0</v>
      </c>
      <c r="G55">
        <f>PPCL_NG!S55</f>
        <v>79.58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89.25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115.17000000000002</v>
      </c>
      <c r="AB55" s="75">
        <f>-STOA!Q55</f>
        <v>0</v>
      </c>
      <c r="AC55">
        <f t="shared" si="0"/>
        <v>2.8513824207398102</v>
      </c>
      <c r="AD55">
        <f t="shared" si="1"/>
        <v>321.09973958166546</v>
      </c>
      <c r="AE55">
        <f>'IDT-1'!E55</f>
        <v>0</v>
      </c>
      <c r="AF55" s="24"/>
      <c r="AG55">
        <f t="shared" si="2"/>
        <v>321.09973958166546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19.2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1.1566800000000002</v>
      </c>
      <c r="E56">
        <f>GT_NG!S56</f>
        <v>-3.465E-2</v>
      </c>
      <c r="F56">
        <f>GT_Spot!S56</f>
        <v>0</v>
      </c>
      <c r="G56">
        <f>PPCL_NG!S56</f>
        <v>79.58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115.17000000000002</v>
      </c>
      <c r="AB56" s="75">
        <f>-STOA!Q56</f>
        <v>0</v>
      </c>
      <c r="AC56">
        <f t="shared" si="0"/>
        <v>2.8512944207398103</v>
      </c>
      <c r="AD56">
        <f t="shared" si="1"/>
        <v>321.08982758166547</v>
      </c>
      <c r="AE56">
        <f>'IDT-1'!E56</f>
        <v>0</v>
      </c>
      <c r="AF56" s="24"/>
      <c r="AG56">
        <f t="shared" si="2"/>
        <v>321.08982758166547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19.190000000000001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1.1566800000000002</v>
      </c>
      <c r="E57">
        <f>GT_NG!S57</f>
        <v>-3.465E-2</v>
      </c>
      <c r="F57">
        <f>GT_Spot!S57</f>
        <v>0</v>
      </c>
      <c r="G57">
        <f>PPCL_NG!S57</f>
        <v>79.58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115.17000000000002</v>
      </c>
      <c r="AB57" s="75">
        <f>-STOA!Q57</f>
        <v>0</v>
      </c>
      <c r="AC57">
        <f t="shared" si="0"/>
        <v>2.8512944207398103</v>
      </c>
      <c r="AD57">
        <f t="shared" si="1"/>
        <v>321.08982758166547</v>
      </c>
      <c r="AE57">
        <f>'IDT-1'!E57</f>
        <v>0</v>
      </c>
      <c r="AF57" s="24"/>
      <c r="AG57">
        <f t="shared" si="2"/>
        <v>321.08982758166547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19.190000000000001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1.1566800000000002</v>
      </c>
      <c r="E58">
        <f>GT_NG!S58</f>
        <v>-3.465E-2</v>
      </c>
      <c r="F58">
        <f>GT_Spot!S58</f>
        <v>0</v>
      </c>
      <c r="G58">
        <f>PPCL_NG!S58</f>
        <v>79.58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89.25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52.79</v>
      </c>
      <c r="AB58" s="75">
        <f>-STOA!Q58</f>
        <v>0</v>
      </c>
      <c r="AC58">
        <f t="shared" si="0"/>
        <v>2.3023504207398102</v>
      </c>
      <c r="AD58">
        <f t="shared" si="1"/>
        <v>259.25877158166548</v>
      </c>
      <c r="AE58">
        <f>'IDT-1'!E58</f>
        <v>0</v>
      </c>
      <c r="AF58" s="24"/>
      <c r="AG58">
        <f t="shared" si="2"/>
        <v>259.25877158166548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19.190000000000001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1.1566800000000002</v>
      </c>
      <c r="E59">
        <f>GT_NG!S59</f>
        <v>-3.465E-2</v>
      </c>
      <c r="F59">
        <f>GT_Spot!S59</f>
        <v>0</v>
      </c>
      <c r="G59">
        <f>PPCL_NG!S59</f>
        <v>79.58</v>
      </c>
      <c r="H59">
        <f>PPCL_Spot!S59</f>
        <v>0</v>
      </c>
      <c r="I59">
        <f>Bawana_NG!S59</f>
        <v>18.999133251220293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91.17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52.79</v>
      </c>
      <c r="AB59" s="75">
        <f>-STOA!Q59</f>
        <v>0</v>
      </c>
      <c r="AC59">
        <f t="shared" si="0"/>
        <v>2.4404227837293826</v>
      </c>
      <c r="AD59">
        <f t="shared" si="1"/>
        <v>274.81074046749092</v>
      </c>
      <c r="AE59">
        <f>'IDT-1'!E59</f>
        <v>0</v>
      </c>
      <c r="AF59" s="24"/>
      <c r="AG59">
        <f t="shared" si="2"/>
        <v>274.81074046749092</v>
      </c>
      <c r="AI59" s="34">
        <f>PXIL!K59</f>
        <v>0</v>
      </c>
      <c r="AJ59" s="34">
        <f>PXIL!Q59</f>
        <v>0</v>
      </c>
      <c r="AK59" s="34">
        <f>RTM_IEX!K59</f>
        <v>14.4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19.190000000000001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1.1566800000000002</v>
      </c>
      <c r="E60">
        <f>GT_NG!S60</f>
        <v>-3.465E-2</v>
      </c>
      <c r="F60">
        <f>GT_Spot!S60</f>
        <v>0</v>
      </c>
      <c r="G60">
        <f>PPCL_NG!S60</f>
        <v>79.58</v>
      </c>
      <c r="H60">
        <f>PPCL_Spot!S60</f>
        <v>0</v>
      </c>
      <c r="I60">
        <f>Bawana_NG!S60</f>
        <v>18.999133251220293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91.17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52.79</v>
      </c>
      <c r="AB60" s="75">
        <f>-STOA!Q60</f>
        <v>0</v>
      </c>
      <c r="AC60">
        <f t="shared" si="0"/>
        <v>2.4404227837293826</v>
      </c>
      <c r="AD60">
        <f t="shared" si="1"/>
        <v>274.81074046749092</v>
      </c>
      <c r="AE60">
        <f>'IDT-1'!E60</f>
        <v>0</v>
      </c>
      <c r="AF60" s="24"/>
      <c r="AG60">
        <f t="shared" si="2"/>
        <v>274.81074046749092</v>
      </c>
      <c r="AI60" s="34">
        <f>PXIL!K60</f>
        <v>0</v>
      </c>
      <c r="AJ60" s="34">
        <f>PXIL!Q60</f>
        <v>0</v>
      </c>
      <c r="AK60" s="34">
        <f>RTM_IEX!K60</f>
        <v>14.4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19.190000000000001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1.1566800000000002</v>
      </c>
      <c r="E61">
        <f>GT_NG!S61</f>
        <v>-3.465E-2</v>
      </c>
      <c r="F61">
        <f>GT_Spot!S61</f>
        <v>0</v>
      </c>
      <c r="G61">
        <f>PPCL_NG!S61</f>
        <v>79.58</v>
      </c>
      <c r="H61">
        <f>PPCL_Spot!S61</f>
        <v>0</v>
      </c>
      <c r="I61">
        <f>Bawana_NG!S61</f>
        <v>18.999133251220293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134.36000000000001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52.79</v>
      </c>
      <c r="AB61" s="75">
        <f>-STOA!Q61</f>
        <v>0</v>
      </c>
      <c r="AC61">
        <f t="shared" si="0"/>
        <v>2.8204947837293832</v>
      </c>
      <c r="AD61">
        <f t="shared" si="1"/>
        <v>317.62066846749093</v>
      </c>
      <c r="AE61">
        <f>'IDT-1'!E61</f>
        <v>0</v>
      </c>
      <c r="AF61" s="24"/>
      <c r="AG61">
        <f t="shared" si="2"/>
        <v>317.62066846749093</v>
      </c>
      <c r="AI61" s="34">
        <f>PXIL!K61</f>
        <v>0</v>
      </c>
      <c r="AJ61" s="34">
        <f>PXIL!Q61</f>
        <v>0</v>
      </c>
      <c r="AK61" s="34">
        <f>RTM_IEX!K61</f>
        <v>14.4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19.190000000000001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1.1566800000000002</v>
      </c>
      <c r="E62">
        <f>GT_NG!S62</f>
        <v>-3.465E-2</v>
      </c>
      <c r="F62">
        <f>GT_Spot!S62</f>
        <v>0</v>
      </c>
      <c r="G62">
        <f>PPCL_NG!S62</f>
        <v>79.58</v>
      </c>
      <c r="H62">
        <f>PPCL_Spot!S62</f>
        <v>0</v>
      </c>
      <c r="I62">
        <f>Bawana_NG!S62</f>
        <v>18.999133251220293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134.36000000000001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52.79</v>
      </c>
      <c r="AB62" s="75">
        <f>-STOA!Q62</f>
        <v>0</v>
      </c>
      <c r="AC62">
        <f t="shared" si="0"/>
        <v>2.8204947837293832</v>
      </c>
      <c r="AD62">
        <f t="shared" si="1"/>
        <v>317.62066846749093</v>
      </c>
      <c r="AE62">
        <f>'IDT-1'!E62</f>
        <v>0</v>
      </c>
      <c r="AF62" s="24"/>
      <c r="AG62">
        <f t="shared" si="2"/>
        <v>317.62066846749093</v>
      </c>
      <c r="AI62" s="34">
        <f>PXIL!K62</f>
        <v>0</v>
      </c>
      <c r="AJ62" s="34">
        <f>PXIL!Q62</f>
        <v>0</v>
      </c>
      <c r="AK62" s="34">
        <f>RTM_IEX!K62</f>
        <v>14.4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19.190000000000001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1.1566800000000002</v>
      </c>
      <c r="E63">
        <f>GT_NG!S63</f>
        <v>-3.465E-2</v>
      </c>
      <c r="F63">
        <f>GT_Spot!S63</f>
        <v>0</v>
      </c>
      <c r="G63">
        <f>PPCL_NG!S63</f>
        <v>79.58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134.36000000000001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52.79</v>
      </c>
      <c r="AB63" s="75">
        <f>-STOA!Q63</f>
        <v>0</v>
      </c>
      <c r="AC63">
        <f t="shared" si="0"/>
        <v>2.8205904111186442</v>
      </c>
      <c r="AD63">
        <f t="shared" si="1"/>
        <v>317.63143958888134</v>
      </c>
      <c r="AE63">
        <f>'IDT-1'!E63</f>
        <v>0</v>
      </c>
      <c r="AF63" s="24"/>
      <c r="AG63">
        <f t="shared" si="2"/>
        <v>317.63143958888134</v>
      </c>
      <c r="AI63" s="34">
        <f>PXIL!K63</f>
        <v>0</v>
      </c>
      <c r="AJ63" s="34">
        <f>PXIL!Q63</f>
        <v>0</v>
      </c>
      <c r="AK63" s="34">
        <f>RTM_IEX!K63</f>
        <v>14.4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19.2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1.1566800000000002</v>
      </c>
      <c r="E64">
        <f>GT_NG!S64</f>
        <v>-3.465E-2</v>
      </c>
      <c r="F64">
        <f>GT_Spot!S64</f>
        <v>0</v>
      </c>
      <c r="G64">
        <f>PPCL_NG!S64</f>
        <v>79.58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134.36000000000001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52.79</v>
      </c>
      <c r="AB64" s="75">
        <f>-STOA!Q64</f>
        <v>0</v>
      </c>
      <c r="AC64">
        <f t="shared" si="0"/>
        <v>2.8205024111186443</v>
      </c>
      <c r="AD64">
        <f t="shared" si="1"/>
        <v>317.62152758888135</v>
      </c>
      <c r="AE64">
        <f>'IDT-1'!E64</f>
        <v>0</v>
      </c>
      <c r="AF64" s="24"/>
      <c r="AG64">
        <f t="shared" si="2"/>
        <v>317.62152758888135</v>
      </c>
      <c r="AI64" s="34">
        <f>PXIL!K64</f>
        <v>0</v>
      </c>
      <c r="AJ64" s="34">
        <f>PXIL!Q64</f>
        <v>0</v>
      </c>
      <c r="AK64" s="34">
        <f>RTM_IEX!K64</f>
        <v>14.4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19.190000000000001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1.1566800000000002</v>
      </c>
      <c r="E65">
        <f>GT_NG!S65</f>
        <v>-3.465E-2</v>
      </c>
      <c r="F65">
        <f>GT_Spot!S65</f>
        <v>0</v>
      </c>
      <c r="G65">
        <f>PPCL_NG!S65</f>
        <v>79.58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134.36000000000001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52.79</v>
      </c>
      <c r="AB65" s="75">
        <f>-STOA!Q65</f>
        <v>0</v>
      </c>
      <c r="AC65">
        <f t="shared" si="0"/>
        <v>2.8205024111186443</v>
      </c>
      <c r="AD65">
        <f t="shared" si="1"/>
        <v>317.62152758888135</v>
      </c>
      <c r="AE65">
        <f>'IDT-1'!E65</f>
        <v>0</v>
      </c>
      <c r="AF65" s="24"/>
      <c r="AG65">
        <f t="shared" si="2"/>
        <v>317.62152758888135</v>
      </c>
      <c r="AI65" s="34">
        <f>PXIL!K65</f>
        <v>0</v>
      </c>
      <c r="AJ65" s="34">
        <f>PXIL!Q65</f>
        <v>0</v>
      </c>
      <c r="AK65" s="34">
        <f>RTM_IEX!K65</f>
        <v>14.4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19.190000000000001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1.1566800000000002</v>
      </c>
      <c r="E66">
        <f>GT_NG!S66</f>
        <v>-3.465E-2</v>
      </c>
      <c r="F66">
        <f>GT_Spot!S66</f>
        <v>0</v>
      </c>
      <c r="G66">
        <f>PPCL_NG!S66</f>
        <v>79.58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134.36000000000001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52.79</v>
      </c>
      <c r="AB66" s="75">
        <f>-STOA!Q66</f>
        <v>0</v>
      </c>
      <c r="AC66">
        <f t="shared" si="0"/>
        <v>2.8205904111186442</v>
      </c>
      <c r="AD66">
        <f t="shared" si="1"/>
        <v>317.63143958888134</v>
      </c>
      <c r="AE66">
        <f>'IDT-1'!E66</f>
        <v>0</v>
      </c>
      <c r="AF66" s="24"/>
      <c r="AG66">
        <f t="shared" si="2"/>
        <v>317.63143958888134</v>
      </c>
      <c r="AI66" s="34">
        <f>PXIL!K66</f>
        <v>0</v>
      </c>
      <c r="AJ66" s="34">
        <f>PXIL!Q66</f>
        <v>0</v>
      </c>
      <c r="AK66" s="34">
        <f>RTM_IEX!K66</f>
        <v>14.4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19.2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1.1566800000000002</v>
      </c>
      <c r="E67">
        <f>GT_NG!S67</f>
        <v>-3.465E-2</v>
      </c>
      <c r="F67">
        <f>GT_Spot!S67</f>
        <v>0</v>
      </c>
      <c r="G67">
        <f>PPCL_NG!S67</f>
        <v>79.58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134.36000000000001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52.79</v>
      </c>
      <c r="AB67" s="75">
        <f>-STOA!Q67</f>
        <v>0</v>
      </c>
      <c r="AC67">
        <f t="shared" si="0"/>
        <v>2.8205904111186442</v>
      </c>
      <c r="AD67">
        <f t="shared" si="1"/>
        <v>317.63143958888134</v>
      </c>
      <c r="AE67">
        <f>'IDT-1'!E67</f>
        <v>0</v>
      </c>
      <c r="AF67" s="24"/>
      <c r="AG67">
        <f t="shared" si="2"/>
        <v>317.63143958888134</v>
      </c>
      <c r="AI67" s="34">
        <f>PXIL!K67</f>
        <v>0</v>
      </c>
      <c r="AJ67" s="34">
        <f>PXIL!Q67</f>
        <v>0</v>
      </c>
      <c r="AK67" s="34">
        <f>RTM_IEX!K67</f>
        <v>14.4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19.2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1.1566800000000002</v>
      </c>
      <c r="E68">
        <f>GT_NG!S68</f>
        <v>-3.465E-2</v>
      </c>
      <c r="F68">
        <f>GT_Spot!S68</f>
        <v>0</v>
      </c>
      <c r="G68">
        <f>PPCL_NG!S68</f>
        <v>79.58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134.36000000000001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52.79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2.7782624111186442</v>
      </c>
      <c r="AD68">
        <f t="shared" ref="AD68:AD98" si="4">SUM(B68:AB68,AI68:AR68)-AC68</f>
        <v>312.86376758888139</v>
      </c>
      <c r="AE68">
        <f>'IDT-1'!E68</f>
        <v>0</v>
      </c>
      <c r="AF68" s="24"/>
      <c r="AG68">
        <f t="shared" ref="AG68:AG98" si="5">SUM(AD68:AF68)+AT68</f>
        <v>312.86376758888139</v>
      </c>
      <c r="AI68" s="34">
        <f>PXIL!K68</f>
        <v>0</v>
      </c>
      <c r="AJ68" s="34">
        <f>PXIL!Q68</f>
        <v>0</v>
      </c>
      <c r="AK68" s="34">
        <f>RTM_IEX!K68</f>
        <v>9.6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19.190000000000001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1.1566800000000002</v>
      </c>
      <c r="E69">
        <f>GT_NG!S69</f>
        <v>-3.465E-2</v>
      </c>
      <c r="F69">
        <f>GT_Spot!S69</f>
        <v>0</v>
      </c>
      <c r="G69">
        <f>PPCL_NG!S69</f>
        <v>79.58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134.36000000000001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52.79</v>
      </c>
      <c r="AB69" s="75">
        <f>-STOA!Q69</f>
        <v>0</v>
      </c>
      <c r="AC69">
        <f t="shared" si="3"/>
        <v>2.7782624111186442</v>
      </c>
      <c r="AD69">
        <f t="shared" si="4"/>
        <v>312.86376758888139</v>
      </c>
      <c r="AE69">
        <f>'IDT-1'!E69</f>
        <v>0</v>
      </c>
      <c r="AF69" s="24"/>
      <c r="AG69">
        <f t="shared" si="5"/>
        <v>312.86376758888139</v>
      </c>
      <c r="AI69" s="34">
        <f>PXIL!K69</f>
        <v>0</v>
      </c>
      <c r="AJ69" s="34">
        <f>PXIL!Q69</f>
        <v>0</v>
      </c>
      <c r="AK69" s="34">
        <f>RTM_IEX!K69</f>
        <v>9.6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19.190000000000001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1.1566800000000002</v>
      </c>
      <c r="E70">
        <f>GT_NG!S70</f>
        <v>-3.465E-2</v>
      </c>
      <c r="F70">
        <f>GT_Spot!S70</f>
        <v>0</v>
      </c>
      <c r="G70">
        <f>PPCL_NG!S70</f>
        <v>79.58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134.36000000000001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52.79</v>
      </c>
      <c r="AB70" s="75">
        <f>-STOA!Q70</f>
        <v>0</v>
      </c>
      <c r="AC70">
        <f t="shared" si="3"/>
        <v>2.7783504111186441</v>
      </c>
      <c r="AD70">
        <f t="shared" si="4"/>
        <v>312.87367958888137</v>
      </c>
      <c r="AE70">
        <f>'IDT-1'!E70</f>
        <v>0</v>
      </c>
      <c r="AF70" s="24"/>
      <c r="AG70">
        <f t="shared" si="5"/>
        <v>312.87367958888137</v>
      </c>
      <c r="AI70" s="34">
        <f>PXIL!K70</f>
        <v>0</v>
      </c>
      <c r="AJ70" s="34">
        <f>PXIL!Q70</f>
        <v>0</v>
      </c>
      <c r="AK70" s="34">
        <f>RTM_IEX!K70</f>
        <v>9.6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19.2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1.1566800000000002</v>
      </c>
      <c r="E71">
        <f>GT_NG!S71</f>
        <v>-3.465E-2</v>
      </c>
      <c r="F71">
        <f>GT_Spot!S71</f>
        <v>0</v>
      </c>
      <c r="G71">
        <f>PPCL_NG!S71</f>
        <v>79.58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134.36000000000001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2.5249104111186442</v>
      </c>
      <c r="AD71">
        <f t="shared" si="4"/>
        <v>284.32711958888132</v>
      </c>
      <c r="AE71">
        <f>'IDT-1'!E71</f>
        <v>0</v>
      </c>
      <c r="AF71" s="24"/>
      <c r="AG71">
        <f t="shared" si="5"/>
        <v>284.32711958888132</v>
      </c>
      <c r="AI71" s="34">
        <f>PXIL!K71</f>
        <v>0</v>
      </c>
      <c r="AJ71" s="34">
        <f>PXIL!Q71</f>
        <v>0</v>
      </c>
      <c r="AK71" s="34">
        <f>RTM_IEX!K71</f>
        <v>33.590000000000003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19.2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1.1566800000000002</v>
      </c>
      <c r="E72">
        <f>GT_NG!S72</f>
        <v>-3.465E-2</v>
      </c>
      <c r="F72">
        <f>GT_Spot!S72</f>
        <v>0</v>
      </c>
      <c r="G72">
        <f>PPCL_NG!S72</f>
        <v>79.58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134.36000000000001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2.4403424111186438</v>
      </c>
      <c r="AD72">
        <f t="shared" si="4"/>
        <v>274.80168758888135</v>
      </c>
      <c r="AE72">
        <f>'IDT-1'!E72</f>
        <v>0</v>
      </c>
      <c r="AF72" s="24"/>
      <c r="AG72">
        <f t="shared" si="5"/>
        <v>274.80168758888135</v>
      </c>
      <c r="AI72" s="34">
        <f>PXIL!K72</f>
        <v>0</v>
      </c>
      <c r="AJ72" s="34">
        <f>PXIL!Q72</f>
        <v>0</v>
      </c>
      <c r="AK72" s="34">
        <f>RTM_IEX!K72</f>
        <v>23.99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19.190000000000001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1.1566800000000002</v>
      </c>
      <c r="E73">
        <f>GT_NG!S73</f>
        <v>-3.465E-2</v>
      </c>
      <c r="F73">
        <f>GT_Spot!S73</f>
        <v>0</v>
      </c>
      <c r="G73">
        <f>PPCL_NG!S73</f>
        <v>79.58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134.36000000000001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2.355950411118644</v>
      </c>
      <c r="AD73">
        <f t="shared" si="4"/>
        <v>265.2960795888813</v>
      </c>
      <c r="AE73">
        <f>'IDT-1'!E73</f>
        <v>0</v>
      </c>
      <c r="AF73" s="24"/>
      <c r="AG73">
        <f t="shared" si="5"/>
        <v>265.2960795888813</v>
      </c>
      <c r="AI73" s="34">
        <f>PXIL!K73</f>
        <v>0</v>
      </c>
      <c r="AJ73" s="34">
        <f>PXIL!Q73</f>
        <v>0</v>
      </c>
      <c r="AK73" s="34">
        <f>RTM_IEX!K73</f>
        <v>33.590000000000003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1.1566800000000002</v>
      </c>
      <c r="E74">
        <f>GT_NG!S74</f>
        <v>-3.465E-2</v>
      </c>
      <c r="F74">
        <f>GT_Spot!S74</f>
        <v>0</v>
      </c>
      <c r="G74">
        <f>PPCL_NG!S74</f>
        <v>79.58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134.36000000000001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2.2714704111186439</v>
      </c>
      <c r="AD74">
        <f t="shared" si="4"/>
        <v>255.78055958888135</v>
      </c>
      <c r="AE74">
        <f>'IDT-1'!E74</f>
        <v>0</v>
      </c>
      <c r="AF74" s="24"/>
      <c r="AG74">
        <f t="shared" si="5"/>
        <v>255.78055958888135</v>
      </c>
      <c r="AI74" s="34">
        <f>PXIL!K74</f>
        <v>0</v>
      </c>
      <c r="AJ74" s="34">
        <f>PXIL!Q74</f>
        <v>0</v>
      </c>
      <c r="AK74" s="34">
        <f>RTM_IEX!K74</f>
        <v>23.99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1.1566800000000002</v>
      </c>
      <c r="E75">
        <f>GT_NG!S75</f>
        <v>-1.9800000000000002E-2</v>
      </c>
      <c r="F75">
        <f>GT_Spot!S75</f>
        <v>0</v>
      </c>
      <c r="G75">
        <f>PPCL_NG!S75</f>
        <v>79.58</v>
      </c>
      <c r="H75">
        <f>PPCL_Spot!S75</f>
        <v>0</v>
      </c>
      <c r="I75">
        <f>Bawana_NG!S75</f>
        <v>18.999205220446751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134.36000000000001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2.1869395768648712</v>
      </c>
      <c r="AD75">
        <f t="shared" si="4"/>
        <v>246.28914564358192</v>
      </c>
      <c r="AE75">
        <f>'IDT-1'!E75</f>
        <v>0</v>
      </c>
      <c r="AF75" s="24"/>
      <c r="AG75">
        <f t="shared" si="5"/>
        <v>246.28914564358192</v>
      </c>
      <c r="AI75" s="34">
        <f>PXIL!K75</f>
        <v>0</v>
      </c>
      <c r="AJ75" s="34">
        <f>PXIL!Q75</f>
        <v>0</v>
      </c>
      <c r="AK75" s="34">
        <f>RTM_IEX!K75</f>
        <v>14.4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1.1566800000000002</v>
      </c>
      <c r="E76">
        <f>GT_NG!S76</f>
        <v>-1.9800000000000002E-2</v>
      </c>
      <c r="F76">
        <f>GT_Spot!S76</f>
        <v>0</v>
      </c>
      <c r="G76">
        <f>PPCL_NG!S76</f>
        <v>79.58</v>
      </c>
      <c r="H76">
        <f>PPCL_Spot!S76</f>
        <v>0</v>
      </c>
      <c r="I76">
        <f>Bawana_NG!S76</f>
        <v>18.999205220446751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134.36000000000001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2.1446995768648711</v>
      </c>
      <c r="AD76">
        <f t="shared" si="4"/>
        <v>241.5313856435819</v>
      </c>
      <c r="AE76">
        <f>'IDT-1'!E76</f>
        <v>0</v>
      </c>
      <c r="AF76" s="24"/>
      <c r="AG76">
        <f t="shared" si="5"/>
        <v>241.5313856435819</v>
      </c>
      <c r="AI76" s="34">
        <f>PXIL!K76</f>
        <v>0</v>
      </c>
      <c r="AJ76" s="34">
        <f>PXIL!Q76</f>
        <v>0</v>
      </c>
      <c r="AK76" s="34">
        <f>RTM_IEX!K76</f>
        <v>9.6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1.1566800000000002</v>
      </c>
      <c r="E77">
        <f>GT_NG!S77</f>
        <v>-1.9800000000000002E-2</v>
      </c>
      <c r="F77">
        <f>GT_Spot!S77</f>
        <v>0</v>
      </c>
      <c r="G77">
        <f>PPCL_NG!S77</f>
        <v>79.58</v>
      </c>
      <c r="H77">
        <f>PPCL_Spot!S77</f>
        <v>0</v>
      </c>
      <c r="I77">
        <f>Bawana_NG!S77</f>
        <v>18.999237131614873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134.36000000000001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2.0602198576831507</v>
      </c>
      <c r="AD77">
        <f t="shared" si="4"/>
        <v>232.01589727393176</v>
      </c>
      <c r="AE77">
        <f>'IDT-1'!E77</f>
        <v>0</v>
      </c>
      <c r="AF77" s="24"/>
      <c r="AG77">
        <f t="shared" si="5"/>
        <v>232.01589727393176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1.1566800000000002</v>
      </c>
      <c r="E78">
        <f>GT_NG!S78</f>
        <v>-1.9800000000000002E-2</v>
      </c>
      <c r="F78">
        <f>GT_Spot!S78</f>
        <v>0</v>
      </c>
      <c r="G78">
        <f>PPCL_NG!S78</f>
        <v>79.58</v>
      </c>
      <c r="H78">
        <f>PPCL_Spot!S78</f>
        <v>0</v>
      </c>
      <c r="I78">
        <f>Bawana_NG!S78</f>
        <v>18.999237131614873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134.36000000000001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2.0602198576831507</v>
      </c>
      <c r="AD78">
        <f t="shared" si="4"/>
        <v>232.01589727393176</v>
      </c>
      <c r="AE78">
        <f>'IDT-1'!E78</f>
        <v>0</v>
      </c>
      <c r="AF78" s="24"/>
      <c r="AG78">
        <f t="shared" si="5"/>
        <v>232.01589727393176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1.1566800000000002</v>
      </c>
      <c r="E79">
        <f>GT_NG!S79</f>
        <v>-1.9800000000000002E-2</v>
      </c>
      <c r="F79">
        <f>GT_Spot!S79</f>
        <v>0</v>
      </c>
      <c r="G79">
        <f>PPCL_NG!S79</f>
        <v>40.546251950252881</v>
      </c>
      <c r="H79">
        <f>PPCL_Spot!S79</f>
        <v>0</v>
      </c>
      <c r="I79">
        <f>Bawana_NG!S79</f>
        <v>18.999243208794709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119.96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1.5900029283245585</v>
      </c>
      <c r="AD79">
        <f t="shared" si="4"/>
        <v>179.05237223072302</v>
      </c>
      <c r="AE79">
        <f>'IDT-1'!E79</f>
        <v>0</v>
      </c>
      <c r="AF79" s="24"/>
      <c r="AG79">
        <f t="shared" si="5"/>
        <v>179.05237223072302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1.1566800000000002</v>
      </c>
      <c r="E80">
        <f>GT_NG!S80</f>
        <v>-1.9800000000000002E-2</v>
      </c>
      <c r="F80">
        <f>GT_Spot!S80</f>
        <v>0</v>
      </c>
      <c r="G80">
        <f>PPCL_NG!S80</f>
        <v>40.546251950252881</v>
      </c>
      <c r="H80">
        <f>PPCL_Spot!S80</f>
        <v>0</v>
      </c>
      <c r="I80">
        <f>Bawana_NG!S80</f>
        <v>18.999243208794709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119.96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1.5900029283245585</v>
      </c>
      <c r="AD80">
        <f t="shared" si="4"/>
        <v>179.05237223072302</v>
      </c>
      <c r="AE80">
        <f>'IDT-1'!E80</f>
        <v>0</v>
      </c>
      <c r="AF80" s="24"/>
      <c r="AG80">
        <f t="shared" si="5"/>
        <v>179.05237223072302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1.1566800000000002</v>
      </c>
      <c r="E81">
        <f>GT_NG!S81</f>
        <v>-1.9800000000000002E-2</v>
      </c>
      <c r="F81">
        <f>GT_Spot!S81</f>
        <v>0</v>
      </c>
      <c r="G81">
        <f>PPCL_NG!S81</f>
        <v>40.546251950252881</v>
      </c>
      <c r="H81">
        <f>PPCL_Spot!S81</f>
        <v>0</v>
      </c>
      <c r="I81">
        <f>Bawana_NG!S81</f>
        <v>18.409340167019103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117.95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1.567123781556933</v>
      </c>
      <c r="AD81">
        <f t="shared" si="4"/>
        <v>176.47534833571504</v>
      </c>
      <c r="AE81">
        <f>'IDT-1'!E81</f>
        <v>0</v>
      </c>
      <c r="AF81" s="24"/>
      <c r="AG81">
        <f t="shared" si="5"/>
        <v>176.47534833571504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1.1566800000000002</v>
      </c>
      <c r="E82">
        <f>GT_NG!S82</f>
        <v>-1.9800000000000002E-2</v>
      </c>
      <c r="F82">
        <f>GT_Spot!S82</f>
        <v>0</v>
      </c>
      <c r="G82">
        <f>PPCL_NG!S82</f>
        <v>40.546251950252881</v>
      </c>
      <c r="H82">
        <f>PPCL_Spot!S82</f>
        <v>0</v>
      </c>
      <c r="I82">
        <f>Bawana_NG!S82</f>
        <v>18.409340167019103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113.53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1.5282277815569332</v>
      </c>
      <c r="AD82">
        <f t="shared" si="4"/>
        <v>172.09424433571505</v>
      </c>
      <c r="AE82">
        <f>'IDT-1'!E82</f>
        <v>0</v>
      </c>
      <c r="AF82" s="24"/>
      <c r="AG82">
        <f t="shared" si="5"/>
        <v>172.09424433571505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1.1566800000000002</v>
      </c>
      <c r="E83">
        <f>GT_NG!S83</f>
        <v>-1.9800000000000002E-2</v>
      </c>
      <c r="F83">
        <f>GT_Spot!S83</f>
        <v>0</v>
      </c>
      <c r="G83">
        <f>PPCL_NG!S83</f>
        <v>40.543011215925127</v>
      </c>
      <c r="H83">
        <f>PPCL_Spot!S83</f>
        <v>0</v>
      </c>
      <c r="I83">
        <f>Bawana_NG!S83</f>
        <v>18.409340167019103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109.21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1.4901832630948486</v>
      </c>
      <c r="AD83">
        <f t="shared" si="4"/>
        <v>167.80904811984936</v>
      </c>
      <c r="AE83">
        <f>'IDT-1'!E83</f>
        <v>0</v>
      </c>
      <c r="AF83" s="24"/>
      <c r="AG83">
        <f t="shared" si="5"/>
        <v>167.80904811984936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1.1566800000000002</v>
      </c>
      <c r="E84">
        <f>GT_NG!S84</f>
        <v>-1.9800000000000002E-2</v>
      </c>
      <c r="F84">
        <f>GT_Spot!S84</f>
        <v>0</v>
      </c>
      <c r="G84">
        <f>PPCL_NG!S84</f>
        <v>40.543011215925127</v>
      </c>
      <c r="H84">
        <f>PPCL_Spot!S84</f>
        <v>0</v>
      </c>
      <c r="I84">
        <f>Bawana_NG!S84</f>
        <v>18.409340167019103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106.62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1.4673912630948489</v>
      </c>
      <c r="AD84">
        <f t="shared" si="4"/>
        <v>165.2418401198494</v>
      </c>
      <c r="AE84">
        <f>'IDT-1'!E84</f>
        <v>0</v>
      </c>
      <c r="AF84" s="24"/>
      <c r="AG84">
        <f t="shared" si="5"/>
        <v>165.2418401198494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1.1566800000000002</v>
      </c>
      <c r="E85">
        <f>GT_NG!S85</f>
        <v>-1.9800000000000002E-2</v>
      </c>
      <c r="F85">
        <f>GT_Spot!S85</f>
        <v>0</v>
      </c>
      <c r="G85">
        <f>PPCL_NG!S85</f>
        <v>43.54</v>
      </c>
      <c r="H85">
        <f>PPCL_Spot!S85</f>
        <v>0</v>
      </c>
      <c r="I85">
        <f>Bawana_NG!S85</f>
        <v>18.409340167019103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104.03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1.4709727643947077</v>
      </c>
      <c r="AD85">
        <f t="shared" si="4"/>
        <v>165.64524740262439</v>
      </c>
      <c r="AE85">
        <f>'IDT-1'!E85</f>
        <v>0</v>
      </c>
      <c r="AF85" s="24"/>
      <c r="AG85">
        <f t="shared" si="5"/>
        <v>165.64524740262439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1.1566800000000002</v>
      </c>
      <c r="E86">
        <f>GT_NG!S86</f>
        <v>-1.9800000000000002E-2</v>
      </c>
      <c r="F86">
        <f>GT_Spot!S86</f>
        <v>0</v>
      </c>
      <c r="G86">
        <f>PPCL_NG!S86</f>
        <v>43.54</v>
      </c>
      <c r="H86">
        <f>PPCL_Spot!S86</f>
        <v>0</v>
      </c>
      <c r="I86">
        <f>Bawana_NG!S86</f>
        <v>18.409340167019103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99.42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1.4304047643947078</v>
      </c>
      <c r="AD86">
        <f t="shared" si="4"/>
        <v>161.07581540262441</v>
      </c>
      <c r="AE86">
        <f>'IDT-1'!E86</f>
        <v>0</v>
      </c>
      <c r="AF86" s="24"/>
      <c r="AG86">
        <f t="shared" si="5"/>
        <v>161.07581540262441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1.1566800000000002</v>
      </c>
      <c r="E87">
        <f>GT_NG!S87</f>
        <v>-1.9800000000000002E-2</v>
      </c>
      <c r="F87">
        <f>GT_Spot!S87</f>
        <v>0</v>
      </c>
      <c r="G87">
        <f>PPCL_NG!S87</f>
        <v>43.54</v>
      </c>
      <c r="H87">
        <f>PPCL_Spot!S87</f>
        <v>0</v>
      </c>
      <c r="I87">
        <f>Bawana_NG!S87</f>
        <v>18.409340167019103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97.7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1.4152687643947077</v>
      </c>
      <c r="AD87">
        <f t="shared" si="4"/>
        <v>159.3709514026244</v>
      </c>
      <c r="AE87">
        <f>'IDT-1'!E87</f>
        <v>0</v>
      </c>
      <c r="AF87" s="24"/>
      <c r="AG87">
        <f t="shared" si="5"/>
        <v>159.3709514026244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1.1566800000000002</v>
      </c>
      <c r="E88">
        <f>GT_NG!S88</f>
        <v>-1.9800000000000002E-2</v>
      </c>
      <c r="F88">
        <f>GT_Spot!S88</f>
        <v>0</v>
      </c>
      <c r="G88">
        <f>PPCL_NG!S88</f>
        <v>43.54</v>
      </c>
      <c r="H88">
        <f>PPCL_Spot!S88</f>
        <v>0</v>
      </c>
      <c r="I88">
        <f>Bawana_NG!S88</f>
        <v>18.409340167019103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94.82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1.3899247643947075</v>
      </c>
      <c r="AD88">
        <f t="shared" si="4"/>
        <v>156.51629540262437</v>
      </c>
      <c r="AE88">
        <f>'IDT-1'!E88</f>
        <v>0</v>
      </c>
      <c r="AF88" s="24"/>
      <c r="AG88">
        <f t="shared" si="5"/>
        <v>156.51629540262437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1.1566800000000002</v>
      </c>
      <c r="E89">
        <f>GT_NG!S89</f>
        <v>-1.9800000000000002E-2</v>
      </c>
      <c r="F89">
        <f>GT_Spot!S89</f>
        <v>0</v>
      </c>
      <c r="G89">
        <f>PPCL_NG!S89</f>
        <v>43.54</v>
      </c>
      <c r="H89">
        <f>PPCL_Spot!S89</f>
        <v>0</v>
      </c>
      <c r="I89">
        <f>Bawana_NG!S89</f>
        <v>18.409340167019103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93.09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1.3747007643947076</v>
      </c>
      <c r="AD89">
        <f t="shared" si="4"/>
        <v>154.80151940262439</v>
      </c>
      <c r="AE89">
        <f>'IDT-1'!E89</f>
        <v>0</v>
      </c>
      <c r="AF89" s="24"/>
      <c r="AG89">
        <f t="shared" si="5"/>
        <v>154.80151940262439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1.1566800000000002</v>
      </c>
      <c r="E90">
        <f>GT_NG!S90</f>
        <v>-1.9800000000000002E-2</v>
      </c>
      <c r="F90">
        <f>GT_Spot!S90</f>
        <v>0</v>
      </c>
      <c r="G90">
        <f>PPCL_NG!S90</f>
        <v>43.54</v>
      </c>
      <c r="H90">
        <f>PPCL_Spot!S90</f>
        <v>0</v>
      </c>
      <c r="I90">
        <f>Bawana_NG!S90</f>
        <v>18.409340167019103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92.13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1.3662527643947076</v>
      </c>
      <c r="AD90">
        <f t="shared" si="4"/>
        <v>153.84996740262437</v>
      </c>
      <c r="AE90">
        <f>'IDT-1'!E90</f>
        <v>0</v>
      </c>
      <c r="AF90" s="24"/>
      <c r="AG90">
        <f t="shared" si="5"/>
        <v>153.84996740262437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1.1566800000000002</v>
      </c>
      <c r="E91">
        <f>GT_NG!S91</f>
        <v>-1.9800000000000002E-2</v>
      </c>
      <c r="F91">
        <f>GT_Spot!S91</f>
        <v>0</v>
      </c>
      <c r="G91">
        <f>PPCL_NG!S91</f>
        <v>43.54</v>
      </c>
      <c r="H91">
        <f>PPCL_Spot!S91</f>
        <v>0</v>
      </c>
      <c r="I91">
        <f>Bawana_NG!S91</f>
        <v>18.64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119.96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1.6131865709249393</v>
      </c>
      <c r="AD91">
        <f t="shared" si="4"/>
        <v>181.66369342907507</v>
      </c>
      <c r="AE91">
        <f>'IDT-1'!E91</f>
        <v>0</v>
      </c>
      <c r="AF91" s="24"/>
      <c r="AG91">
        <f t="shared" si="5"/>
        <v>181.66369342907507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1.1566800000000002</v>
      </c>
      <c r="E92">
        <f>GT_NG!S92</f>
        <v>-1.9800000000000002E-2</v>
      </c>
      <c r="F92">
        <f>GT_Spot!S92</f>
        <v>0</v>
      </c>
      <c r="G92">
        <f>PPCL_NG!S92</f>
        <v>45.646988786279678</v>
      </c>
      <c r="H92">
        <f>PPCL_Spot!S92</f>
        <v>0</v>
      </c>
      <c r="I92">
        <f>Bawana_NG!S92</f>
        <v>18.64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119.96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1.6317280722442009</v>
      </c>
      <c r="AD92">
        <f t="shared" si="4"/>
        <v>183.75214071403545</v>
      </c>
      <c r="AE92">
        <f>'IDT-1'!E92</f>
        <v>0</v>
      </c>
      <c r="AF92" s="24"/>
      <c r="AG92">
        <f t="shared" si="5"/>
        <v>183.75214071403545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1.1566800000000002</v>
      </c>
      <c r="E93">
        <f>GT_NG!S93</f>
        <v>-1.9800000000000002E-2</v>
      </c>
      <c r="F93">
        <f>GT_Spot!S93</f>
        <v>0</v>
      </c>
      <c r="G93">
        <f>PPCL_NG!S93</f>
        <v>45.646988786279678</v>
      </c>
      <c r="H93">
        <f>PPCL_Spot!S93</f>
        <v>0</v>
      </c>
      <c r="I93">
        <f>Bawana_NG!S93</f>
        <v>18.64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119.96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1.6317280722442009</v>
      </c>
      <c r="AD93">
        <f t="shared" si="4"/>
        <v>183.75214071403545</v>
      </c>
      <c r="AE93">
        <f>'IDT-1'!E93</f>
        <v>0</v>
      </c>
      <c r="AF93" s="24"/>
      <c r="AG93">
        <f t="shared" si="5"/>
        <v>183.75214071403545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1.1566800000000002</v>
      </c>
      <c r="E94">
        <f>GT_NG!S94</f>
        <v>-1.9800000000000002E-2</v>
      </c>
      <c r="F94">
        <f>GT_Spot!S94</f>
        <v>0</v>
      </c>
      <c r="G94">
        <f>PPCL_NG!S94</f>
        <v>45.646988786279678</v>
      </c>
      <c r="H94">
        <f>PPCL_Spot!S94</f>
        <v>0</v>
      </c>
      <c r="I94">
        <f>Bawana_NG!S94</f>
        <v>18.64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119.84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1.6306720722442007</v>
      </c>
      <c r="AD94">
        <f t="shared" si="4"/>
        <v>183.63319671403548</v>
      </c>
      <c r="AE94">
        <f>'IDT-1'!E94</f>
        <v>0</v>
      </c>
      <c r="AF94" s="24"/>
      <c r="AG94">
        <f t="shared" si="5"/>
        <v>183.63319671403548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1.1566800000000002</v>
      </c>
      <c r="E95">
        <f>GT_NG!S95</f>
        <v>-1.9800000000000002E-2</v>
      </c>
      <c r="F95">
        <f>GT_Spot!S95</f>
        <v>0</v>
      </c>
      <c r="G95">
        <f>PPCL_NG!S95</f>
        <v>45.646988786279678</v>
      </c>
      <c r="H95">
        <f>PPCL_Spot!S95</f>
        <v>0</v>
      </c>
      <c r="I95">
        <f>Bawana_NG!S95</f>
        <v>18.64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117.07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1.6062960722442008</v>
      </c>
      <c r="AD95">
        <f t="shared" si="4"/>
        <v>180.88757271403549</v>
      </c>
      <c r="AE95">
        <f>'IDT-1'!E95</f>
        <v>0</v>
      </c>
      <c r="AF95" s="24"/>
      <c r="AG95">
        <f t="shared" si="5"/>
        <v>180.88757271403549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1.1566800000000002</v>
      </c>
      <c r="E96">
        <f>GT_NG!S96</f>
        <v>-1.9800000000000002E-2</v>
      </c>
      <c r="F96">
        <f>GT_Spot!S96</f>
        <v>0</v>
      </c>
      <c r="G96">
        <f>PPCL_NG!S96</f>
        <v>45.646988786279678</v>
      </c>
      <c r="H96">
        <f>PPCL_Spot!S96</f>
        <v>0</v>
      </c>
      <c r="I96">
        <f>Bawana_NG!S96</f>
        <v>18.64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116.15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1.5982000722442009</v>
      </c>
      <c r="AD96">
        <f t="shared" si="4"/>
        <v>179.97566871403549</v>
      </c>
      <c r="AE96">
        <f>'IDT-1'!E96</f>
        <v>0</v>
      </c>
      <c r="AF96" s="24"/>
      <c r="AG96">
        <f t="shared" si="5"/>
        <v>179.97566871403549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1.1566800000000002</v>
      </c>
      <c r="E97">
        <f>GT_NG!S97</f>
        <v>-1.9800000000000002E-2</v>
      </c>
      <c r="F97">
        <f>GT_Spot!S97</f>
        <v>0</v>
      </c>
      <c r="G97">
        <f>PPCL_NG!S97</f>
        <v>45.646988786279678</v>
      </c>
      <c r="H97">
        <f>PPCL_Spot!S97</f>
        <v>0</v>
      </c>
      <c r="I97">
        <f>Bawana_NG!S97</f>
        <v>18.64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112.47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1.5658160722442007</v>
      </c>
      <c r="AD97">
        <f t="shared" si="4"/>
        <v>176.32805271403549</v>
      </c>
      <c r="AE97">
        <f>'IDT-1'!E97</f>
        <v>0</v>
      </c>
      <c r="AF97" s="24"/>
      <c r="AG97">
        <f t="shared" si="5"/>
        <v>176.32805271403549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1.1566800000000002</v>
      </c>
      <c r="E98">
        <f>GT_NG!S98</f>
        <v>-1.9800000000000002E-2</v>
      </c>
      <c r="F98">
        <f>GT_Spot!S98</f>
        <v>0</v>
      </c>
      <c r="G98">
        <f>PPCL_NG!S98</f>
        <v>45.646988786279678</v>
      </c>
      <c r="H98">
        <f>PPCL_Spot!S98</f>
        <v>0</v>
      </c>
      <c r="I98">
        <f>Bawana_NG!S98</f>
        <v>18.64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111.55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1.5577200722442006</v>
      </c>
      <c r="AD98">
        <f t="shared" si="4"/>
        <v>175.4161487140355</v>
      </c>
      <c r="AE98">
        <f>'IDT-1'!E98</f>
        <v>0</v>
      </c>
      <c r="AF98" s="24"/>
      <c r="AG98">
        <f t="shared" si="5"/>
        <v>175.4161487140355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1.7289699879342031</v>
      </c>
      <c r="H99">
        <f t="shared" si="6"/>
        <v>0</v>
      </c>
      <c r="I99">
        <f t="shared" si="6"/>
        <v>0.45924931619235143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1.6340100000000002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1.2800450000000008</v>
      </c>
      <c r="AB99" s="75">
        <f t="shared" si="6"/>
        <v>0</v>
      </c>
      <c r="AC99">
        <f t="shared" si="6"/>
        <v>4.7687925320239452E-2</v>
      </c>
      <c r="AD99">
        <f t="shared" si="6"/>
        <v>5.2019278488063145</v>
      </c>
      <c r="AE99">
        <f t="shared" si="6"/>
        <v>0</v>
      </c>
      <c r="AG99">
        <f t="shared" si="6"/>
        <v>5.2019278488063145</v>
      </c>
      <c r="AI99">
        <f t="shared" si="6"/>
        <v>0</v>
      </c>
      <c r="AJ99">
        <f t="shared" si="6"/>
        <v>0</v>
      </c>
      <c r="AK99">
        <f t="shared" si="6"/>
        <v>7.4389999999999998E-2</v>
      </c>
      <c r="AL99">
        <f t="shared" si="6"/>
        <v>-8.3750000000000005E-2</v>
      </c>
      <c r="AM99">
        <f t="shared" si="6"/>
        <v>0</v>
      </c>
      <c r="AN99">
        <f t="shared" si="6"/>
        <v>0</v>
      </c>
      <c r="AO99">
        <f t="shared" si="6"/>
        <v>0.12954999999999997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16.12</v>
      </c>
      <c r="H3">
        <f>PPCL_Spot!R3</f>
        <v>0</v>
      </c>
      <c r="I3">
        <f>Bawana_NG!R3</f>
        <v>5.8397398084205836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0.21603771031410118</v>
      </c>
      <c r="AD3">
        <f>SUM(B3:AB3,AI3:AR3)-AC3</f>
        <v>24.333702098106485</v>
      </c>
      <c r="AE3">
        <f>'IDT-1'!D3</f>
        <v>0</v>
      </c>
      <c r="AF3" s="24"/>
      <c r="AG3">
        <f>SUM(AD3:AF3)</f>
        <v>24.333702098106485</v>
      </c>
      <c r="AI3" s="34">
        <f>PXIL!L3</f>
        <v>0</v>
      </c>
      <c r="AJ3" s="34">
        <f>PXIL!R3</f>
        <v>0</v>
      </c>
      <c r="AK3" s="34">
        <f>RTM_IEX!L3</f>
        <v>2.59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16.12</v>
      </c>
      <c r="H4">
        <f>PPCL_Spot!R4</f>
        <v>0</v>
      </c>
      <c r="I4">
        <f>Bawana_NG!R4</f>
        <v>5.8397398084205836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0.21348571031410118</v>
      </c>
      <c r="AD4">
        <f t="shared" ref="AD4:AD67" si="1">SUM(B4:AB4,AI4:AR4)-AC4</f>
        <v>24.046254098106488</v>
      </c>
      <c r="AE4">
        <f>'IDT-1'!D4</f>
        <v>0</v>
      </c>
      <c r="AF4" s="24"/>
      <c r="AG4">
        <f t="shared" ref="AG4:AG67" si="2">SUM(AD4:AF4)</f>
        <v>24.046254098106488</v>
      </c>
      <c r="AI4" s="34">
        <f>PXIL!L4</f>
        <v>0</v>
      </c>
      <c r="AJ4" s="34">
        <f>PXIL!R4</f>
        <v>0</v>
      </c>
      <c r="AK4" s="34">
        <f>RTM_IEX!L4</f>
        <v>2.2999999999999998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16.12</v>
      </c>
      <c r="H5">
        <f>PPCL_Spot!R5</f>
        <v>0</v>
      </c>
      <c r="I5">
        <f>Bawana_NG!R5</f>
        <v>5.8397398084205836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0.21269371031410117</v>
      </c>
      <c r="AD5">
        <f t="shared" si="1"/>
        <v>23.957046098106485</v>
      </c>
      <c r="AE5">
        <f>'IDT-1'!D5</f>
        <v>0</v>
      </c>
      <c r="AF5" s="24"/>
      <c r="AG5">
        <f t="shared" si="2"/>
        <v>23.957046098106485</v>
      </c>
      <c r="AI5" s="34">
        <f>PXIL!L5</f>
        <v>0</v>
      </c>
      <c r="AJ5" s="34">
        <f>PXIL!R5</f>
        <v>0</v>
      </c>
      <c r="AK5" s="34">
        <f>RTM_IEX!L5</f>
        <v>2.21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16.12</v>
      </c>
      <c r="H6">
        <f>PPCL_Spot!R6</f>
        <v>0</v>
      </c>
      <c r="I6">
        <f>Bawana_NG!R6</f>
        <v>5.8397398084205836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0.21014171031410117</v>
      </c>
      <c r="AD6">
        <f t="shared" si="1"/>
        <v>23.669598098106487</v>
      </c>
      <c r="AE6">
        <f>'IDT-1'!D6</f>
        <v>0</v>
      </c>
      <c r="AF6" s="24"/>
      <c r="AG6">
        <f t="shared" si="2"/>
        <v>23.669598098106487</v>
      </c>
      <c r="AI6" s="34">
        <f>PXIL!L6</f>
        <v>0</v>
      </c>
      <c r="AJ6" s="34">
        <f>PXIL!R6</f>
        <v>0</v>
      </c>
      <c r="AK6" s="34">
        <f>RTM_IEX!L6</f>
        <v>1.92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16.12</v>
      </c>
      <c r="H7">
        <f>PPCL_Spot!R7</f>
        <v>0</v>
      </c>
      <c r="I7">
        <f>Bawana_NG!R7</f>
        <v>5.8397398084205836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0.21014171031410117</v>
      </c>
      <c r="AD7">
        <f t="shared" si="1"/>
        <v>23.669598098106487</v>
      </c>
      <c r="AE7">
        <f>'IDT-1'!D7</f>
        <v>0</v>
      </c>
      <c r="AF7" s="24"/>
      <c r="AG7">
        <f t="shared" si="2"/>
        <v>23.669598098106487</v>
      </c>
      <c r="AI7" s="34">
        <f>PXIL!L7</f>
        <v>0</v>
      </c>
      <c r="AJ7" s="34">
        <f>PXIL!R7</f>
        <v>0</v>
      </c>
      <c r="AK7" s="34">
        <f>RTM_IEX!L7</f>
        <v>1.92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16.12</v>
      </c>
      <c r="H8">
        <f>PPCL_Spot!R8</f>
        <v>0</v>
      </c>
      <c r="I8">
        <f>Bawana_NG!R8</f>
        <v>5.8397398084205836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0.20846971031410116</v>
      </c>
      <c r="AD8">
        <f t="shared" si="1"/>
        <v>23.481270098106485</v>
      </c>
      <c r="AE8">
        <f>'IDT-1'!D8</f>
        <v>0</v>
      </c>
      <c r="AF8" s="24"/>
      <c r="AG8">
        <f t="shared" si="2"/>
        <v>23.481270098106485</v>
      </c>
      <c r="AI8" s="34">
        <f>PXIL!L8</f>
        <v>0</v>
      </c>
      <c r="AJ8" s="34">
        <f>PXIL!R8</f>
        <v>0</v>
      </c>
      <c r="AK8" s="34">
        <f>RTM_IEX!L8</f>
        <v>1.73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16.12</v>
      </c>
      <c r="H9">
        <f>PPCL_Spot!R9</f>
        <v>0</v>
      </c>
      <c r="I9">
        <f>Bawana_NG!R9</f>
        <v>5.839727675448823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0.20503760354394968</v>
      </c>
      <c r="AD9">
        <f t="shared" si="1"/>
        <v>23.094690071904875</v>
      </c>
      <c r="AE9">
        <f>'IDT-1'!D9</f>
        <v>0</v>
      </c>
      <c r="AF9" s="24"/>
      <c r="AG9">
        <f t="shared" si="2"/>
        <v>23.094690071904875</v>
      </c>
      <c r="AI9" s="34">
        <f>PXIL!L9</f>
        <v>0</v>
      </c>
      <c r="AJ9" s="34">
        <f>PXIL!R9</f>
        <v>0</v>
      </c>
      <c r="AK9" s="34">
        <f>RTM_IEX!L9</f>
        <v>1.34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16.12</v>
      </c>
      <c r="H10">
        <f>PPCL_Spot!R10</f>
        <v>0</v>
      </c>
      <c r="I10">
        <f>Bawana_NG!R10</f>
        <v>5.839727675448823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0.20336560354394967</v>
      </c>
      <c r="AD10">
        <f t="shared" si="1"/>
        <v>22.906362071904873</v>
      </c>
      <c r="AE10">
        <f>'IDT-1'!D10</f>
        <v>0</v>
      </c>
      <c r="AF10" s="24"/>
      <c r="AG10">
        <f t="shared" si="2"/>
        <v>22.906362071904873</v>
      </c>
      <c r="AI10" s="34">
        <f>PXIL!L10</f>
        <v>0</v>
      </c>
      <c r="AJ10" s="34">
        <f>PXIL!R10</f>
        <v>0</v>
      </c>
      <c r="AK10" s="34">
        <f>RTM_IEX!L10</f>
        <v>1.1499999999999999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16.12</v>
      </c>
      <c r="H11">
        <f>PPCL_Spot!R11</f>
        <v>0</v>
      </c>
      <c r="I11">
        <f>Bawana_NG!R11</f>
        <v>5.839727675448823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0.20336560354394967</v>
      </c>
      <c r="AD11">
        <f t="shared" si="1"/>
        <v>22.906362071904873</v>
      </c>
      <c r="AE11">
        <f>'IDT-1'!D11</f>
        <v>0</v>
      </c>
      <c r="AF11" s="24"/>
      <c r="AG11">
        <f t="shared" si="2"/>
        <v>22.906362071904873</v>
      </c>
      <c r="AI11" s="34">
        <f>PXIL!L11</f>
        <v>0</v>
      </c>
      <c r="AJ11" s="34">
        <f>PXIL!R11</f>
        <v>0</v>
      </c>
      <c r="AK11" s="34">
        <f>RTM_IEX!L11</f>
        <v>1.1499999999999999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16.12</v>
      </c>
      <c r="H12">
        <f>PPCL_Spot!R12</f>
        <v>0</v>
      </c>
      <c r="I12">
        <f>Bawana_NG!R12</f>
        <v>5.839727675448823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0.20257360354394968</v>
      </c>
      <c r="AD12">
        <f t="shared" si="1"/>
        <v>22.817154071904874</v>
      </c>
      <c r="AE12">
        <f>'IDT-1'!D12</f>
        <v>0</v>
      </c>
      <c r="AF12" s="24"/>
      <c r="AG12">
        <f t="shared" si="2"/>
        <v>22.817154071904874</v>
      </c>
      <c r="AI12" s="34">
        <f>PXIL!L12</f>
        <v>0</v>
      </c>
      <c r="AJ12" s="34">
        <f>PXIL!R12</f>
        <v>0</v>
      </c>
      <c r="AK12" s="34">
        <f>RTM_IEX!L12</f>
        <v>1.06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16.12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0.19914400000000004</v>
      </c>
      <c r="AD13">
        <f t="shared" si="1"/>
        <v>22.430856000000002</v>
      </c>
      <c r="AE13">
        <f>'IDT-1'!D13</f>
        <v>0</v>
      </c>
      <c r="AF13" s="24"/>
      <c r="AG13">
        <f t="shared" si="2"/>
        <v>22.430856000000002</v>
      </c>
      <c r="AI13" s="34">
        <f>PXIL!L13</f>
        <v>0</v>
      </c>
      <c r="AJ13" s="34">
        <f>PXIL!R13</f>
        <v>0</v>
      </c>
      <c r="AK13" s="34">
        <f>RTM_IEX!L13</f>
        <v>0.67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16.12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0.19580000000000003</v>
      </c>
      <c r="AD14">
        <f t="shared" si="1"/>
        <v>22.054200000000002</v>
      </c>
      <c r="AE14">
        <f>'IDT-1'!D14</f>
        <v>0</v>
      </c>
      <c r="AF14" s="24"/>
      <c r="AG14">
        <f t="shared" si="2"/>
        <v>22.054200000000002</v>
      </c>
      <c r="AI14" s="34">
        <f>PXIL!L14</f>
        <v>0</v>
      </c>
      <c r="AJ14" s="34">
        <f>PXIL!R14</f>
        <v>0</v>
      </c>
      <c r="AK14" s="34">
        <f>RTM_IEX!L14</f>
        <v>0.28999999999999998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16.12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0.20212375035396371</v>
      </c>
      <c r="AD15">
        <f t="shared" si="1"/>
        <v>20.757606116892443</v>
      </c>
      <c r="AE15">
        <f>'IDT-1'!D15</f>
        <v>0</v>
      </c>
      <c r="AF15" s="24"/>
      <c r="AG15">
        <f t="shared" si="2"/>
        <v>20.757606116892443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16.12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0.20567500136284184</v>
      </c>
      <c r="AD16">
        <f t="shared" si="1"/>
        <v>20.354054865883565</v>
      </c>
      <c r="AE16">
        <f>'IDT-1'!D16</f>
        <v>0</v>
      </c>
      <c r="AF16" s="24"/>
      <c r="AG16">
        <f t="shared" si="2"/>
        <v>20.354054865883565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16.12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0.20656281411506136</v>
      </c>
      <c r="AD17">
        <f t="shared" si="1"/>
        <v>20.253167053131346</v>
      </c>
      <c r="AE17">
        <f>'IDT-1'!D17</f>
        <v>0</v>
      </c>
      <c r="AF17" s="24"/>
      <c r="AG17">
        <f t="shared" si="2"/>
        <v>20.253167053131346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-1.5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16.12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0.20656281411506136</v>
      </c>
      <c r="AD18">
        <f t="shared" si="1"/>
        <v>20.253167053131346</v>
      </c>
      <c r="AE18">
        <f>'IDT-1'!D18</f>
        <v>0</v>
      </c>
      <c r="AF18" s="24"/>
      <c r="AG18">
        <f t="shared" si="2"/>
        <v>20.253167053131346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-1.5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16.12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0.20389937585840276</v>
      </c>
      <c r="AD19">
        <f t="shared" si="1"/>
        <v>20.555830491388004</v>
      </c>
      <c r="AE19">
        <f>'IDT-1'!D19</f>
        <v>0</v>
      </c>
      <c r="AF19" s="24"/>
      <c r="AG19">
        <f t="shared" si="2"/>
        <v>20.555830491388004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-1.2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16.12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0.20389937585840276</v>
      </c>
      <c r="AD20">
        <f t="shared" si="1"/>
        <v>20.555830491388004</v>
      </c>
      <c r="AE20">
        <f>'IDT-1'!D20</f>
        <v>0</v>
      </c>
      <c r="AF20" s="24"/>
      <c r="AG20">
        <f t="shared" si="2"/>
        <v>20.555830491388004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-1.2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16.12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0.20123593760174416</v>
      </c>
      <c r="AD21">
        <f t="shared" si="1"/>
        <v>20.858493929644663</v>
      </c>
      <c r="AE21">
        <f>'IDT-1'!D21</f>
        <v>0</v>
      </c>
      <c r="AF21" s="24"/>
      <c r="AG21">
        <f t="shared" si="2"/>
        <v>20.858493929644663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-0.9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16.12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0.19857249934508558</v>
      </c>
      <c r="AD22">
        <f t="shared" si="1"/>
        <v>21.161157367901318</v>
      </c>
      <c r="AE22">
        <f>'IDT-1'!D22</f>
        <v>0</v>
      </c>
      <c r="AF22" s="24"/>
      <c r="AG22">
        <f t="shared" si="2"/>
        <v>21.161157367901318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-0.6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16.12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0.19324562283176838</v>
      </c>
      <c r="AD23">
        <f t="shared" si="1"/>
        <v>21.766484244414638</v>
      </c>
      <c r="AE23">
        <f>'IDT-1'!D23</f>
        <v>0</v>
      </c>
      <c r="AF23" s="24"/>
      <c r="AG23">
        <f t="shared" si="2"/>
        <v>21.766484244414638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16.12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0.19914162283176839</v>
      </c>
      <c r="AD24">
        <f t="shared" si="1"/>
        <v>22.43058824441464</v>
      </c>
      <c r="AE24">
        <f>'IDT-1'!D24</f>
        <v>0</v>
      </c>
      <c r="AF24" s="24"/>
      <c r="AG24">
        <f t="shared" si="2"/>
        <v>22.43058824441464</v>
      </c>
      <c r="AI24" s="34">
        <f>PXIL!L24</f>
        <v>0</v>
      </c>
      <c r="AJ24" s="34">
        <f>PXIL!R24</f>
        <v>0</v>
      </c>
      <c r="AK24" s="34">
        <f>RTM_IEX!L24</f>
        <v>0.67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16.12</v>
      </c>
      <c r="H25">
        <f>PPCL_Spot!R25</f>
        <v>0</v>
      </c>
      <c r="I25">
        <f>Bawana_NG!R25</f>
        <v>5.8397335887961317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0.20169365558140601</v>
      </c>
      <c r="AD25">
        <f t="shared" si="1"/>
        <v>22.71803993321473</v>
      </c>
      <c r="AE25">
        <f>'IDT-1'!D25</f>
        <v>0</v>
      </c>
      <c r="AF25" s="24"/>
      <c r="AG25">
        <f t="shared" si="2"/>
        <v>22.71803993321473</v>
      </c>
      <c r="AI25" s="34">
        <f>PXIL!L25</f>
        <v>0</v>
      </c>
      <c r="AJ25" s="34">
        <f>PXIL!R25</f>
        <v>0</v>
      </c>
      <c r="AK25" s="34">
        <f>RTM_IEX!L25</f>
        <v>0.96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16.12</v>
      </c>
      <c r="H26">
        <f>PPCL_Spot!R26</f>
        <v>0</v>
      </c>
      <c r="I26">
        <f>Bawana_NG!R26</f>
        <v>5.8397335887961317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0.20503765558140599</v>
      </c>
      <c r="AD26">
        <f t="shared" si="1"/>
        <v>23.094695933214727</v>
      </c>
      <c r="AE26">
        <f>'IDT-1'!D26</f>
        <v>0</v>
      </c>
      <c r="AF26" s="24"/>
      <c r="AG26">
        <f t="shared" si="2"/>
        <v>23.094695933214727</v>
      </c>
      <c r="AI26" s="34">
        <f>PXIL!L26</f>
        <v>0</v>
      </c>
      <c r="AJ26" s="34">
        <f>PXIL!R26</f>
        <v>0</v>
      </c>
      <c r="AK26" s="34">
        <f>RTM_IEX!L26</f>
        <v>1.34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16.12</v>
      </c>
      <c r="H27">
        <f>PPCL_Spot!R27</f>
        <v>0</v>
      </c>
      <c r="I27">
        <f>Bawana_NG!R27</f>
        <v>5.8397398084205836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0.20591771031410117</v>
      </c>
      <c r="AD27">
        <f t="shared" si="1"/>
        <v>23.193822098106487</v>
      </c>
      <c r="AE27">
        <f>'IDT-1'!D27</f>
        <v>0</v>
      </c>
      <c r="AF27" s="24"/>
      <c r="AG27">
        <f t="shared" si="2"/>
        <v>23.193822098106487</v>
      </c>
      <c r="AI27" s="34">
        <f>PXIL!L27</f>
        <v>0</v>
      </c>
      <c r="AJ27" s="34">
        <f>PXIL!R27</f>
        <v>0</v>
      </c>
      <c r="AK27" s="34">
        <f>RTM_IEX!L27</f>
        <v>1.44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16.12</v>
      </c>
      <c r="H28">
        <f>PPCL_Spot!R28</f>
        <v>0</v>
      </c>
      <c r="I28">
        <f>Bawana_NG!R28</f>
        <v>5.8397398084205836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0.20591771031410117</v>
      </c>
      <c r="AD28">
        <f t="shared" si="1"/>
        <v>23.193822098106487</v>
      </c>
      <c r="AE28">
        <f>'IDT-1'!D28</f>
        <v>0</v>
      </c>
      <c r="AF28" s="24"/>
      <c r="AG28">
        <f t="shared" si="2"/>
        <v>23.193822098106487</v>
      </c>
      <c r="AI28" s="34">
        <f>PXIL!L28</f>
        <v>0</v>
      </c>
      <c r="AJ28" s="34">
        <f>PXIL!R28</f>
        <v>0</v>
      </c>
      <c r="AK28" s="34">
        <f>RTM_IEX!L28</f>
        <v>1.44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16.12</v>
      </c>
      <c r="H29">
        <f>PPCL_Spot!R29</f>
        <v>0</v>
      </c>
      <c r="I29">
        <f>Bawana_NG!R29</f>
        <v>5.8397398084205836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</v>
      </c>
      <c r="AB29" s="75">
        <f>-STOA!R29</f>
        <v>0</v>
      </c>
      <c r="AC29">
        <f t="shared" si="0"/>
        <v>0.20767771031410115</v>
      </c>
      <c r="AD29">
        <f t="shared" si="1"/>
        <v>23.392062098106486</v>
      </c>
      <c r="AE29">
        <f>'IDT-1'!D29</f>
        <v>0</v>
      </c>
      <c r="AF29" s="24"/>
      <c r="AG29">
        <f t="shared" si="2"/>
        <v>23.392062098106486</v>
      </c>
      <c r="AI29" s="34">
        <f>PXIL!L29</f>
        <v>0</v>
      </c>
      <c r="AJ29" s="34">
        <f>PXIL!R29</f>
        <v>0</v>
      </c>
      <c r="AK29" s="34">
        <f>RTM_IEX!L29</f>
        <v>1.44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16.12</v>
      </c>
      <c r="H30">
        <f>PPCL_Spot!R30</f>
        <v>0</v>
      </c>
      <c r="I30">
        <f>Bawana_NG!R30</f>
        <v>5.8397398084205836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</v>
      </c>
      <c r="AB30" s="75">
        <f>-STOA!R30</f>
        <v>0</v>
      </c>
      <c r="AC30">
        <f t="shared" si="0"/>
        <v>0.21119771031410117</v>
      </c>
      <c r="AD30">
        <f t="shared" si="1"/>
        <v>23.78854209810649</v>
      </c>
      <c r="AE30">
        <f>'IDT-1'!D30</f>
        <v>0</v>
      </c>
      <c r="AF30" s="24"/>
      <c r="AG30">
        <f t="shared" si="2"/>
        <v>23.78854209810649</v>
      </c>
      <c r="AI30" s="34">
        <f>PXIL!L30</f>
        <v>0</v>
      </c>
      <c r="AJ30" s="34">
        <f>PXIL!R30</f>
        <v>0</v>
      </c>
      <c r="AK30" s="34">
        <f>RTM_IEX!L30</f>
        <v>1.44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16.12</v>
      </c>
      <c r="H31">
        <f>PPCL_Spot!R31</f>
        <v>0</v>
      </c>
      <c r="I31">
        <f>Bawana_NG!R31</f>
        <v>5.8397398084205836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1.07</v>
      </c>
      <c r="AB31" s="75">
        <f>-STOA!R31</f>
        <v>0</v>
      </c>
      <c r="AC31">
        <f t="shared" si="0"/>
        <v>0.2178857103141012</v>
      </c>
      <c r="AD31">
        <f t="shared" si="1"/>
        <v>24.541854098106487</v>
      </c>
      <c r="AE31">
        <f>'IDT-1'!D31</f>
        <v>0</v>
      </c>
      <c r="AF31" s="24"/>
      <c r="AG31">
        <f t="shared" si="2"/>
        <v>24.541854098106487</v>
      </c>
      <c r="AI31" s="34">
        <f>PXIL!L31</f>
        <v>0</v>
      </c>
      <c r="AJ31" s="34">
        <f>PXIL!R31</f>
        <v>0</v>
      </c>
      <c r="AK31" s="34">
        <f>RTM_IEX!L31</f>
        <v>1.73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16.12</v>
      </c>
      <c r="H32">
        <f>PPCL_Spot!R32</f>
        <v>0</v>
      </c>
      <c r="I32">
        <f>Bawana_NG!R32</f>
        <v>5.8397398084205836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1.66</v>
      </c>
      <c r="AB32" s="75">
        <f>-STOA!R32</f>
        <v>0</v>
      </c>
      <c r="AC32">
        <f t="shared" si="0"/>
        <v>0.23319771031410119</v>
      </c>
      <c r="AD32">
        <f t="shared" si="1"/>
        <v>26.266542098106484</v>
      </c>
      <c r="AE32">
        <f>'IDT-1'!D32</f>
        <v>0</v>
      </c>
      <c r="AF32" s="24"/>
      <c r="AG32">
        <f t="shared" si="2"/>
        <v>26.266542098106484</v>
      </c>
      <c r="AI32" s="34">
        <f>PXIL!L32</f>
        <v>0</v>
      </c>
      <c r="AJ32" s="34">
        <f>PXIL!R32</f>
        <v>0</v>
      </c>
      <c r="AK32" s="34">
        <f>RTM_IEX!L32</f>
        <v>2.88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16.12</v>
      </c>
      <c r="H33">
        <f>PPCL_Spot!R33</f>
        <v>0</v>
      </c>
      <c r="I33">
        <f>Bawana_NG!R33</f>
        <v>5.8397335887961317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2.34</v>
      </c>
      <c r="AB33" s="75">
        <f>-STOA!R33</f>
        <v>0</v>
      </c>
      <c r="AC33">
        <f t="shared" si="0"/>
        <v>0.239181655581406</v>
      </c>
      <c r="AD33">
        <f t="shared" si="1"/>
        <v>26.940551933214728</v>
      </c>
      <c r="AE33">
        <f>'IDT-1'!D33</f>
        <v>0</v>
      </c>
      <c r="AF33" s="24"/>
      <c r="AG33">
        <f t="shared" si="2"/>
        <v>26.940551933214728</v>
      </c>
      <c r="AI33" s="34">
        <f>PXIL!L33</f>
        <v>0</v>
      </c>
      <c r="AJ33" s="34">
        <f>PXIL!R33</f>
        <v>0</v>
      </c>
      <c r="AK33" s="34">
        <f>RTM_IEX!L33</f>
        <v>2.88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16.12</v>
      </c>
      <c r="H34">
        <f>PPCL_Spot!R34</f>
        <v>0</v>
      </c>
      <c r="I34">
        <f>Bawana_NG!R34</f>
        <v>5.8397335887961317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</v>
      </c>
      <c r="AB34" s="75">
        <f>-STOA!R34</f>
        <v>0</v>
      </c>
      <c r="AC34">
        <f t="shared" si="0"/>
        <v>0.25088565558140602</v>
      </c>
      <c r="AD34">
        <f t="shared" si="1"/>
        <v>28.258847933214728</v>
      </c>
      <c r="AE34">
        <f>'IDT-1'!D34</f>
        <v>0</v>
      </c>
      <c r="AF34" s="24"/>
      <c r="AG34">
        <f t="shared" si="2"/>
        <v>28.258847933214728</v>
      </c>
      <c r="AI34" s="34">
        <f>PXIL!L34</f>
        <v>0</v>
      </c>
      <c r="AJ34" s="34">
        <f>PXIL!R34</f>
        <v>0</v>
      </c>
      <c r="AK34" s="34">
        <f>RTM_IEX!L34</f>
        <v>3.55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16.12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3.07</v>
      </c>
      <c r="AB35" s="75">
        <f>-STOA!R35</f>
        <v>0</v>
      </c>
      <c r="AC35">
        <f t="shared" si="0"/>
        <v>0.26927762283176837</v>
      </c>
      <c r="AD35">
        <f t="shared" si="1"/>
        <v>30.330452244414637</v>
      </c>
      <c r="AE35">
        <f>'IDT-1'!D35</f>
        <v>0</v>
      </c>
      <c r="AF35" s="24"/>
      <c r="AG35">
        <f t="shared" si="2"/>
        <v>30.330452244414637</v>
      </c>
      <c r="AI35" s="34">
        <f>PXIL!L35</f>
        <v>0</v>
      </c>
      <c r="AJ35" s="34">
        <f>PXIL!R35</f>
        <v>0</v>
      </c>
      <c r="AK35" s="34">
        <f>RTM_IEX!L35</f>
        <v>5.57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16.12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3.36</v>
      </c>
      <c r="AB36" s="75">
        <f>-STOA!R36</f>
        <v>0</v>
      </c>
      <c r="AC36">
        <f t="shared" si="0"/>
        <v>0.27429362283176839</v>
      </c>
      <c r="AD36">
        <f t="shared" si="1"/>
        <v>30.895436244414636</v>
      </c>
      <c r="AE36">
        <f>'IDT-1'!D36</f>
        <v>0</v>
      </c>
      <c r="AF36" s="24"/>
      <c r="AG36">
        <f t="shared" si="2"/>
        <v>30.895436244414636</v>
      </c>
      <c r="AI36" s="34">
        <f>PXIL!L36</f>
        <v>0</v>
      </c>
      <c r="AJ36" s="34">
        <f>PXIL!R36</f>
        <v>0</v>
      </c>
      <c r="AK36" s="34">
        <f>RTM_IEX!L36</f>
        <v>5.85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16.12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3.45</v>
      </c>
      <c r="AB37" s="75">
        <f>-STOA!R37</f>
        <v>0</v>
      </c>
      <c r="AC37">
        <f t="shared" si="0"/>
        <v>0.29118962283176841</v>
      </c>
      <c r="AD37">
        <f t="shared" si="1"/>
        <v>32.798540244414639</v>
      </c>
      <c r="AE37">
        <f>'IDT-1'!D37</f>
        <v>0</v>
      </c>
      <c r="AF37" s="24"/>
      <c r="AG37">
        <f t="shared" si="2"/>
        <v>32.798540244414639</v>
      </c>
      <c r="AI37" s="34">
        <f>PXIL!L37</f>
        <v>0</v>
      </c>
      <c r="AJ37" s="34">
        <f>PXIL!R37</f>
        <v>0</v>
      </c>
      <c r="AK37" s="34">
        <f>RTM_IEX!L37</f>
        <v>7.68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16.12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3.6</v>
      </c>
      <c r="AB38" s="75">
        <f>-STOA!R38</f>
        <v>0</v>
      </c>
      <c r="AC38">
        <f t="shared" si="0"/>
        <v>0.29673362283176841</v>
      </c>
      <c r="AD38">
        <f t="shared" si="1"/>
        <v>33.422996244414641</v>
      </c>
      <c r="AE38">
        <f>'IDT-1'!D38</f>
        <v>0</v>
      </c>
      <c r="AF38" s="24"/>
      <c r="AG38">
        <f t="shared" si="2"/>
        <v>33.422996244414641</v>
      </c>
      <c r="AI38" s="34">
        <f>PXIL!L38</f>
        <v>0</v>
      </c>
      <c r="AJ38" s="34">
        <f>PXIL!R38</f>
        <v>0</v>
      </c>
      <c r="AK38" s="34">
        <f>RTM_IEX!L38</f>
        <v>8.16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16.12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3.74</v>
      </c>
      <c r="AB39" s="75">
        <f>-STOA!R39</f>
        <v>0</v>
      </c>
      <c r="AC39">
        <f t="shared" si="0"/>
        <v>0.29796562283176842</v>
      </c>
      <c r="AD39">
        <f t="shared" si="1"/>
        <v>33.561764244414633</v>
      </c>
      <c r="AE39">
        <f>'IDT-1'!D39</f>
        <v>0</v>
      </c>
      <c r="AF39" s="24"/>
      <c r="AG39">
        <f t="shared" si="2"/>
        <v>33.561764244414633</v>
      </c>
      <c r="AI39" s="34">
        <f>PXIL!L39</f>
        <v>0</v>
      </c>
      <c r="AJ39" s="34">
        <f>PXIL!R39</f>
        <v>0</v>
      </c>
      <c r="AK39" s="34">
        <f>RTM_IEX!L39</f>
        <v>8.16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16.12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4.03</v>
      </c>
      <c r="AB40" s="75">
        <f>-STOA!R40</f>
        <v>0</v>
      </c>
      <c r="AC40">
        <f t="shared" si="0"/>
        <v>0.30474162283176842</v>
      </c>
      <c r="AD40">
        <f t="shared" si="1"/>
        <v>34.324988244414641</v>
      </c>
      <c r="AE40">
        <f>'IDT-1'!D40</f>
        <v>0</v>
      </c>
      <c r="AF40" s="24"/>
      <c r="AG40">
        <f t="shared" si="2"/>
        <v>34.324988244414641</v>
      </c>
      <c r="AI40" s="34">
        <f>PXIL!L40</f>
        <v>0</v>
      </c>
      <c r="AJ40" s="34">
        <f>PXIL!R40</f>
        <v>0</v>
      </c>
      <c r="AK40" s="34">
        <f>RTM_IEX!L40</f>
        <v>8.64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16.12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4.32</v>
      </c>
      <c r="AB41" s="75">
        <f>-STOA!R41</f>
        <v>0</v>
      </c>
      <c r="AC41">
        <f t="shared" si="0"/>
        <v>0.30896562283176837</v>
      </c>
      <c r="AD41">
        <f t="shared" si="1"/>
        <v>34.800764244414637</v>
      </c>
      <c r="AE41">
        <f>'IDT-1'!D41</f>
        <v>0</v>
      </c>
      <c r="AF41" s="24"/>
      <c r="AG41">
        <f t="shared" si="2"/>
        <v>34.800764244414637</v>
      </c>
      <c r="AI41" s="34">
        <f>PXIL!L41</f>
        <v>0</v>
      </c>
      <c r="AJ41" s="34">
        <f>PXIL!R41</f>
        <v>0</v>
      </c>
      <c r="AK41" s="34">
        <f>RTM_IEX!L41</f>
        <v>8.83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16.12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4.6100000000000003</v>
      </c>
      <c r="AB42" s="75">
        <f>-STOA!R42</f>
        <v>0</v>
      </c>
      <c r="AC42">
        <f t="shared" si="0"/>
        <v>0.30984562283176842</v>
      </c>
      <c r="AD42">
        <f t="shared" si="1"/>
        <v>34.899884244414643</v>
      </c>
      <c r="AE42">
        <f>'IDT-1'!D42</f>
        <v>0</v>
      </c>
      <c r="AF42" s="24"/>
      <c r="AG42">
        <f t="shared" si="2"/>
        <v>34.899884244414643</v>
      </c>
      <c r="AI42" s="34">
        <f>PXIL!L42</f>
        <v>0</v>
      </c>
      <c r="AJ42" s="34">
        <f>PXIL!R42</f>
        <v>0</v>
      </c>
      <c r="AK42" s="34">
        <f>RTM_IEX!L42</f>
        <v>8.64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16.12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4.99</v>
      </c>
      <c r="AB43" s="75">
        <f>-STOA!R43</f>
        <v>0</v>
      </c>
      <c r="AC43">
        <f t="shared" si="0"/>
        <v>0.31318962283176838</v>
      </c>
      <c r="AD43">
        <f t="shared" si="1"/>
        <v>35.276540244414633</v>
      </c>
      <c r="AE43">
        <f>'IDT-1'!D43</f>
        <v>0</v>
      </c>
      <c r="AF43" s="24"/>
      <c r="AG43">
        <f t="shared" si="2"/>
        <v>35.276540244414633</v>
      </c>
      <c r="AI43" s="34">
        <f>PXIL!L43</f>
        <v>0</v>
      </c>
      <c r="AJ43" s="34">
        <f>PXIL!R43</f>
        <v>0</v>
      </c>
      <c r="AK43" s="34">
        <f>RTM_IEX!L43</f>
        <v>8.64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16.12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5.28</v>
      </c>
      <c r="AB44" s="75">
        <f>-STOA!R44</f>
        <v>0</v>
      </c>
      <c r="AC44">
        <f t="shared" si="0"/>
        <v>0.31406962283176837</v>
      </c>
      <c r="AD44">
        <f t="shared" si="1"/>
        <v>35.37566024441464</v>
      </c>
      <c r="AE44">
        <f>'IDT-1'!D44</f>
        <v>0</v>
      </c>
      <c r="AF44" s="24"/>
      <c r="AG44">
        <f t="shared" si="2"/>
        <v>35.37566024441464</v>
      </c>
      <c r="AI44" s="34">
        <f>PXIL!L44</f>
        <v>0</v>
      </c>
      <c r="AJ44" s="34">
        <f>PXIL!R44</f>
        <v>0</v>
      </c>
      <c r="AK44" s="34">
        <f>RTM_IEX!L44</f>
        <v>8.4499999999999993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16.12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5.57</v>
      </c>
      <c r="AB45" s="75">
        <f>-STOA!R45</f>
        <v>0</v>
      </c>
      <c r="AC45">
        <f t="shared" si="0"/>
        <v>0.31318962283176838</v>
      </c>
      <c r="AD45">
        <f t="shared" si="1"/>
        <v>35.276540244414633</v>
      </c>
      <c r="AE45">
        <f>'IDT-1'!D45</f>
        <v>0</v>
      </c>
      <c r="AF45" s="24"/>
      <c r="AG45">
        <f t="shared" si="2"/>
        <v>35.276540244414633</v>
      </c>
      <c r="AI45" s="34">
        <f>PXIL!L45</f>
        <v>0</v>
      </c>
      <c r="AJ45" s="34">
        <f>PXIL!R45</f>
        <v>0</v>
      </c>
      <c r="AK45" s="34">
        <f>RTM_IEX!L45</f>
        <v>8.06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16.100000000000001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5.95</v>
      </c>
      <c r="AB46" s="75">
        <f>-STOA!R46</f>
        <v>0</v>
      </c>
      <c r="AC46">
        <f t="shared" si="0"/>
        <v>0.31301362283176837</v>
      </c>
      <c r="AD46">
        <f t="shared" si="1"/>
        <v>35.25671624441464</v>
      </c>
      <c r="AE46">
        <f>'IDT-1'!D46</f>
        <v>0</v>
      </c>
      <c r="AF46" s="24"/>
      <c r="AG46">
        <f t="shared" si="2"/>
        <v>35.25671624441464</v>
      </c>
      <c r="AI46" s="34">
        <f>PXIL!L46</f>
        <v>0</v>
      </c>
      <c r="AJ46" s="34">
        <f>PXIL!R46</f>
        <v>0</v>
      </c>
      <c r="AK46" s="34">
        <f>RTM_IEX!L46</f>
        <v>7.68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16.12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6.24</v>
      </c>
      <c r="AB47" s="75">
        <f>-STOA!R47</f>
        <v>0</v>
      </c>
      <c r="AC47">
        <f t="shared" si="0"/>
        <v>0.31318962283176838</v>
      </c>
      <c r="AD47">
        <f t="shared" si="1"/>
        <v>35.276540244414633</v>
      </c>
      <c r="AE47">
        <f>'IDT-1'!D47</f>
        <v>0</v>
      </c>
      <c r="AF47" s="24"/>
      <c r="AG47">
        <f t="shared" si="2"/>
        <v>35.276540244414633</v>
      </c>
      <c r="AI47" s="34">
        <f>PXIL!L47</f>
        <v>0</v>
      </c>
      <c r="AJ47" s="34">
        <f>PXIL!R47</f>
        <v>0</v>
      </c>
      <c r="AK47" s="34">
        <f>RTM_IEX!L47</f>
        <v>7.39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16.12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6.53</v>
      </c>
      <c r="AB48" s="75">
        <f>-STOA!R48</f>
        <v>0</v>
      </c>
      <c r="AC48">
        <f t="shared" si="0"/>
        <v>0.31574162283176843</v>
      </c>
      <c r="AD48">
        <f t="shared" si="1"/>
        <v>35.563988244414638</v>
      </c>
      <c r="AE48">
        <f>'IDT-1'!D48</f>
        <v>0</v>
      </c>
      <c r="AF48" s="24"/>
      <c r="AG48">
        <f t="shared" si="2"/>
        <v>35.563988244414638</v>
      </c>
      <c r="AI48" s="34">
        <f>PXIL!L48</f>
        <v>0</v>
      </c>
      <c r="AJ48" s="34">
        <f>PXIL!R48</f>
        <v>0</v>
      </c>
      <c r="AK48" s="34">
        <f>RTM_IEX!L48</f>
        <v>7.39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16.12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6.91</v>
      </c>
      <c r="AB49" s="75">
        <f>-STOA!R49</f>
        <v>0</v>
      </c>
      <c r="AC49">
        <f t="shared" si="0"/>
        <v>0.3182056228317684</v>
      </c>
      <c r="AD49">
        <f t="shared" si="1"/>
        <v>35.841524244414636</v>
      </c>
      <c r="AE49">
        <f>'IDT-1'!D49</f>
        <v>0</v>
      </c>
      <c r="AF49" s="24"/>
      <c r="AG49">
        <f t="shared" si="2"/>
        <v>35.841524244414636</v>
      </c>
      <c r="AI49" s="34">
        <f>PXIL!L49</f>
        <v>0</v>
      </c>
      <c r="AJ49" s="34">
        <f>PXIL!R49</f>
        <v>0</v>
      </c>
      <c r="AK49" s="34">
        <f>RTM_IEX!L49</f>
        <v>7.29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16.12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7.2</v>
      </c>
      <c r="AB50" s="75">
        <f>-STOA!R50</f>
        <v>0</v>
      </c>
      <c r="AC50">
        <f t="shared" si="0"/>
        <v>0.31829362283176837</v>
      </c>
      <c r="AD50">
        <f t="shared" si="1"/>
        <v>35.851436244414636</v>
      </c>
      <c r="AE50">
        <f>'IDT-1'!D50</f>
        <v>0</v>
      </c>
      <c r="AF50" s="24"/>
      <c r="AG50">
        <f t="shared" si="2"/>
        <v>35.851436244414636</v>
      </c>
      <c r="AI50" s="34">
        <f>PXIL!L50</f>
        <v>0</v>
      </c>
      <c r="AJ50" s="34">
        <f>PXIL!R50</f>
        <v>0</v>
      </c>
      <c r="AK50" s="34">
        <f>RTM_IEX!L50</f>
        <v>7.01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16.12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7.39</v>
      </c>
      <c r="AB51" s="75">
        <f>-STOA!R51</f>
        <v>0</v>
      </c>
      <c r="AC51">
        <f t="shared" si="0"/>
        <v>0.31908562283176845</v>
      </c>
      <c r="AD51">
        <f t="shared" si="1"/>
        <v>35.940644244414635</v>
      </c>
      <c r="AE51">
        <f>'IDT-1'!D51</f>
        <v>0</v>
      </c>
      <c r="AF51" s="24"/>
      <c r="AG51">
        <f t="shared" si="2"/>
        <v>35.940644244414635</v>
      </c>
      <c r="AI51" s="34">
        <f>PXIL!L51</f>
        <v>0</v>
      </c>
      <c r="AJ51" s="34">
        <f>PXIL!R51</f>
        <v>0</v>
      </c>
      <c r="AK51" s="34">
        <f>RTM_IEX!L51</f>
        <v>6.91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16.12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7.58</v>
      </c>
      <c r="AB52" s="75">
        <f>-STOA!R52</f>
        <v>0</v>
      </c>
      <c r="AC52">
        <f t="shared" si="0"/>
        <v>0.32075762283176845</v>
      </c>
      <c r="AD52">
        <f t="shared" si="1"/>
        <v>36.128972244414634</v>
      </c>
      <c r="AE52">
        <f>'IDT-1'!D52</f>
        <v>0</v>
      </c>
      <c r="AF52" s="24"/>
      <c r="AG52">
        <f t="shared" si="2"/>
        <v>36.128972244414634</v>
      </c>
      <c r="AI52" s="34">
        <f>PXIL!L52</f>
        <v>0</v>
      </c>
      <c r="AJ52" s="34">
        <f>PXIL!R52</f>
        <v>0</v>
      </c>
      <c r="AK52" s="34">
        <f>RTM_IEX!L52</f>
        <v>6.91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16.12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7.87</v>
      </c>
      <c r="AB53" s="75">
        <f>-STOA!R53</f>
        <v>0</v>
      </c>
      <c r="AC53">
        <f t="shared" si="0"/>
        <v>0.32163762283176839</v>
      </c>
      <c r="AD53">
        <f t="shared" si="1"/>
        <v>36.22809224441464</v>
      </c>
      <c r="AE53">
        <f>'IDT-1'!D53</f>
        <v>0</v>
      </c>
      <c r="AF53" s="24"/>
      <c r="AG53">
        <f t="shared" si="2"/>
        <v>36.22809224441464</v>
      </c>
      <c r="AI53" s="34">
        <f>PXIL!L53</f>
        <v>0</v>
      </c>
      <c r="AJ53" s="34">
        <f>PXIL!R53</f>
        <v>0</v>
      </c>
      <c r="AK53" s="34">
        <f>RTM_IEX!L53</f>
        <v>6.72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16.12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8.16</v>
      </c>
      <c r="AB54" s="75">
        <f>-STOA!R54</f>
        <v>0</v>
      </c>
      <c r="AC54">
        <f t="shared" si="0"/>
        <v>0.32163762283176839</v>
      </c>
      <c r="AD54">
        <f t="shared" si="1"/>
        <v>36.22809224441464</v>
      </c>
      <c r="AE54">
        <f>'IDT-1'!D54</f>
        <v>0</v>
      </c>
      <c r="AF54" s="24"/>
      <c r="AG54">
        <f t="shared" si="2"/>
        <v>36.22809224441464</v>
      </c>
      <c r="AI54" s="34">
        <f>PXIL!L54</f>
        <v>0</v>
      </c>
      <c r="AJ54" s="34">
        <f>PXIL!R54</f>
        <v>0</v>
      </c>
      <c r="AK54" s="34">
        <f>RTM_IEX!L54</f>
        <v>6.43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16.12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8.83</v>
      </c>
      <c r="AB55" s="75">
        <f>-STOA!R55</f>
        <v>0</v>
      </c>
      <c r="AC55">
        <f t="shared" si="0"/>
        <v>0.32163762283176839</v>
      </c>
      <c r="AD55">
        <f t="shared" si="1"/>
        <v>36.22809224441464</v>
      </c>
      <c r="AE55">
        <f>'IDT-1'!D55</f>
        <v>0</v>
      </c>
      <c r="AF55" s="24"/>
      <c r="AG55">
        <f t="shared" si="2"/>
        <v>36.22809224441464</v>
      </c>
      <c r="AI55" s="34">
        <f>PXIL!L55</f>
        <v>0</v>
      </c>
      <c r="AJ55" s="34">
        <f>PXIL!R55</f>
        <v>0</v>
      </c>
      <c r="AK55" s="34">
        <f>RTM_IEX!L55</f>
        <v>5.76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16.12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9.1199999999999992</v>
      </c>
      <c r="AB56" s="75">
        <f>-STOA!R56</f>
        <v>0</v>
      </c>
      <c r="AC56">
        <f t="shared" si="0"/>
        <v>0.32418962283176839</v>
      </c>
      <c r="AD56">
        <f t="shared" si="1"/>
        <v>36.515540244414638</v>
      </c>
      <c r="AE56">
        <f>'IDT-1'!D56</f>
        <v>0</v>
      </c>
      <c r="AF56" s="24"/>
      <c r="AG56">
        <f t="shared" si="2"/>
        <v>36.515540244414638</v>
      </c>
      <c r="AI56" s="34">
        <f>PXIL!L56</f>
        <v>0</v>
      </c>
      <c r="AJ56" s="34">
        <f>PXIL!R56</f>
        <v>0</v>
      </c>
      <c r="AK56" s="34">
        <f>RTM_IEX!L56</f>
        <v>5.76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16.12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8.64</v>
      </c>
      <c r="AB57" s="75">
        <f>-STOA!R57</f>
        <v>0</v>
      </c>
      <c r="AC57">
        <f t="shared" si="0"/>
        <v>0.3233096228317684</v>
      </c>
      <c r="AD57">
        <f t="shared" si="1"/>
        <v>36.416420244414638</v>
      </c>
      <c r="AE57">
        <f>'IDT-1'!D57</f>
        <v>0</v>
      </c>
      <c r="AF57" s="24"/>
      <c r="AG57">
        <f t="shared" si="2"/>
        <v>36.416420244414638</v>
      </c>
      <c r="AI57" s="34">
        <f>PXIL!L57</f>
        <v>0</v>
      </c>
      <c r="AJ57" s="34">
        <f>PXIL!R57</f>
        <v>0</v>
      </c>
      <c r="AK57" s="34">
        <f>RTM_IEX!L57</f>
        <v>6.14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16.12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8.35</v>
      </c>
      <c r="AB58" s="75">
        <f>-STOA!R58</f>
        <v>0</v>
      </c>
      <c r="AC58">
        <f t="shared" si="0"/>
        <v>0.32163762283176839</v>
      </c>
      <c r="AD58">
        <f t="shared" si="1"/>
        <v>36.22809224441464</v>
      </c>
      <c r="AE58">
        <f>'IDT-1'!D58</f>
        <v>0</v>
      </c>
      <c r="AF58" s="24"/>
      <c r="AG58">
        <f t="shared" si="2"/>
        <v>36.22809224441464</v>
      </c>
      <c r="AI58" s="34">
        <f>PXIL!L58</f>
        <v>0</v>
      </c>
      <c r="AJ58" s="34">
        <f>PXIL!R58</f>
        <v>0</v>
      </c>
      <c r="AK58" s="34">
        <f>RTM_IEX!L58</f>
        <v>6.24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16.12</v>
      </c>
      <c r="H59">
        <f>PPCL_Spot!R59</f>
        <v>0</v>
      </c>
      <c r="I59">
        <f>Bawana_NG!R59</f>
        <v>5.8397335887961317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7.98</v>
      </c>
      <c r="AB59" s="75">
        <f>-STOA!R59</f>
        <v>0</v>
      </c>
      <c r="AC59">
        <f t="shared" si="0"/>
        <v>0.32260565558140603</v>
      </c>
      <c r="AD59">
        <f t="shared" si="1"/>
        <v>36.337127933214731</v>
      </c>
      <c r="AE59">
        <f>'IDT-1'!D59</f>
        <v>0</v>
      </c>
      <c r="AF59" s="24"/>
      <c r="AG59">
        <f t="shared" si="2"/>
        <v>36.337127933214731</v>
      </c>
      <c r="AI59" s="34">
        <f>PXIL!L59</f>
        <v>0</v>
      </c>
      <c r="AJ59" s="34">
        <f>PXIL!R59</f>
        <v>0</v>
      </c>
      <c r="AK59" s="34">
        <f>RTM_IEX!L59</f>
        <v>6.72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16.12</v>
      </c>
      <c r="H60">
        <f>PPCL_Spot!R60</f>
        <v>0</v>
      </c>
      <c r="I60">
        <f>Bawana_NG!R60</f>
        <v>5.8397335887961317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7.2</v>
      </c>
      <c r="AB60" s="75">
        <f>-STOA!R60</f>
        <v>0</v>
      </c>
      <c r="AC60">
        <f t="shared" si="0"/>
        <v>0.324189655581406</v>
      </c>
      <c r="AD60">
        <f t="shared" si="1"/>
        <v>36.51554393321473</v>
      </c>
      <c r="AE60">
        <f>'IDT-1'!D60</f>
        <v>0</v>
      </c>
      <c r="AF60" s="24"/>
      <c r="AG60">
        <f t="shared" si="2"/>
        <v>36.51554393321473</v>
      </c>
      <c r="AI60" s="34">
        <f>PXIL!L60</f>
        <v>0</v>
      </c>
      <c r="AJ60" s="34">
        <f>PXIL!R60</f>
        <v>0</v>
      </c>
      <c r="AK60" s="34">
        <f>RTM_IEX!L60</f>
        <v>7.68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16.12</v>
      </c>
      <c r="H61">
        <f>PPCL_Spot!R61</f>
        <v>0</v>
      </c>
      <c r="I61">
        <f>Bawana_NG!R61</f>
        <v>5.8397335887961317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6.91</v>
      </c>
      <c r="AB61" s="75">
        <f>-STOA!R61</f>
        <v>0</v>
      </c>
      <c r="AC61">
        <f t="shared" si="0"/>
        <v>0.321637655581406</v>
      </c>
      <c r="AD61">
        <f t="shared" si="1"/>
        <v>36.228095933214725</v>
      </c>
      <c r="AE61">
        <f>'IDT-1'!D61</f>
        <v>0</v>
      </c>
      <c r="AF61" s="24"/>
      <c r="AG61">
        <f t="shared" si="2"/>
        <v>36.228095933214725</v>
      </c>
      <c r="AI61" s="34">
        <f>PXIL!L61</f>
        <v>0</v>
      </c>
      <c r="AJ61" s="34">
        <f>PXIL!R61</f>
        <v>0</v>
      </c>
      <c r="AK61" s="34">
        <f>RTM_IEX!L61</f>
        <v>7.68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16.12</v>
      </c>
      <c r="H62">
        <f>PPCL_Spot!R62</f>
        <v>0</v>
      </c>
      <c r="I62">
        <f>Bawana_NG!R62</f>
        <v>5.8397335887961317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6.72</v>
      </c>
      <c r="AB62" s="75">
        <f>-STOA!R62</f>
        <v>0</v>
      </c>
      <c r="AC62">
        <f t="shared" si="0"/>
        <v>0.31996565558140599</v>
      </c>
      <c r="AD62">
        <f t="shared" si="1"/>
        <v>36.039767933214726</v>
      </c>
      <c r="AE62">
        <f>'IDT-1'!D62</f>
        <v>0</v>
      </c>
      <c r="AF62" s="24"/>
      <c r="AG62">
        <f t="shared" si="2"/>
        <v>36.039767933214726</v>
      </c>
      <c r="AI62" s="34">
        <f>PXIL!L62</f>
        <v>0</v>
      </c>
      <c r="AJ62" s="34">
        <f>PXIL!R62</f>
        <v>0</v>
      </c>
      <c r="AK62" s="34">
        <f>RTM_IEX!L62</f>
        <v>7.68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16.12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5.76</v>
      </c>
      <c r="AB63" s="75">
        <f>-STOA!R63</f>
        <v>0</v>
      </c>
      <c r="AC63">
        <f t="shared" si="0"/>
        <v>0.31996800000000003</v>
      </c>
      <c r="AD63">
        <f t="shared" si="1"/>
        <v>36.040031999999997</v>
      </c>
      <c r="AE63">
        <f>'IDT-1'!D63</f>
        <v>0</v>
      </c>
      <c r="AF63" s="24"/>
      <c r="AG63">
        <f t="shared" si="2"/>
        <v>36.040031999999997</v>
      </c>
      <c r="AI63" s="34">
        <f>PXIL!L63</f>
        <v>0</v>
      </c>
      <c r="AJ63" s="34">
        <f>PXIL!R63</f>
        <v>0</v>
      </c>
      <c r="AK63" s="34">
        <f>RTM_IEX!L63</f>
        <v>8.64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16.12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</v>
      </c>
      <c r="AB64" s="75">
        <f>-STOA!R64</f>
        <v>0</v>
      </c>
      <c r="AC64">
        <f t="shared" si="0"/>
        <v>0.31996800000000003</v>
      </c>
      <c r="AD64">
        <f t="shared" si="1"/>
        <v>36.040031999999997</v>
      </c>
      <c r="AE64">
        <f>'IDT-1'!D64</f>
        <v>0</v>
      </c>
      <c r="AF64" s="24"/>
      <c r="AG64">
        <f t="shared" si="2"/>
        <v>36.040031999999997</v>
      </c>
      <c r="AI64" s="34">
        <f>PXIL!L64</f>
        <v>0</v>
      </c>
      <c r="AJ64" s="34">
        <f>PXIL!R64</f>
        <v>0</v>
      </c>
      <c r="AK64" s="34">
        <f>RTM_IEX!L64</f>
        <v>9.6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16.12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4.62</v>
      </c>
      <c r="AB65" s="75">
        <f>-STOA!R65</f>
        <v>0</v>
      </c>
      <c r="AC65">
        <f t="shared" si="0"/>
        <v>0.32683200000000001</v>
      </c>
      <c r="AD65">
        <f t="shared" si="1"/>
        <v>36.813167999999997</v>
      </c>
      <c r="AE65">
        <f>'IDT-1'!D65</f>
        <v>0</v>
      </c>
      <c r="AF65" s="24"/>
      <c r="AG65">
        <f t="shared" si="2"/>
        <v>36.813167999999997</v>
      </c>
      <c r="AI65" s="34">
        <f>PXIL!L65</f>
        <v>0</v>
      </c>
      <c r="AJ65" s="34">
        <f>PXIL!R65</f>
        <v>0</v>
      </c>
      <c r="AK65" s="34">
        <f>RTM_IEX!L65</f>
        <v>10.56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16.12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4.3499999999999996</v>
      </c>
      <c r="AB66" s="75">
        <f>-STOA!R66</f>
        <v>0</v>
      </c>
      <c r="AC66">
        <f t="shared" si="0"/>
        <v>0.31600800000000007</v>
      </c>
      <c r="AD66">
        <f t="shared" si="1"/>
        <v>35.593992</v>
      </c>
      <c r="AE66">
        <f>'IDT-1'!D66</f>
        <v>0</v>
      </c>
      <c r="AF66" s="24"/>
      <c r="AG66">
        <f t="shared" si="2"/>
        <v>35.593992</v>
      </c>
      <c r="AI66" s="34">
        <f>PXIL!L66</f>
        <v>0</v>
      </c>
      <c r="AJ66" s="34">
        <f>PXIL!R66</f>
        <v>0</v>
      </c>
      <c r="AK66" s="34">
        <f>RTM_IEX!L66</f>
        <v>9.6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16.12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4.22</v>
      </c>
      <c r="AB67" s="75">
        <f>-STOA!R67</f>
        <v>0</v>
      </c>
      <c r="AC67">
        <f t="shared" si="0"/>
        <v>0.31486400000000003</v>
      </c>
      <c r="AD67">
        <f t="shared" si="1"/>
        <v>35.465136000000001</v>
      </c>
      <c r="AE67">
        <f>'IDT-1'!D67</f>
        <v>0</v>
      </c>
      <c r="AF67" s="24"/>
      <c r="AG67">
        <f t="shared" si="2"/>
        <v>35.465136000000001</v>
      </c>
      <c r="AI67" s="34">
        <f>PXIL!L67</f>
        <v>0</v>
      </c>
      <c r="AJ67" s="34">
        <f>PXIL!R67</f>
        <v>0</v>
      </c>
      <c r="AK67" s="34">
        <f>RTM_IEX!L67</f>
        <v>9.6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16.12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0.31319200000000003</v>
      </c>
      <c r="AD68">
        <f t="shared" ref="AD68:AD98" si="4">SUM(B68:AB68,AI68:AR68)-AC68</f>
        <v>35.276808000000003</v>
      </c>
      <c r="AE68">
        <f>'IDT-1'!D68</f>
        <v>0</v>
      </c>
      <c r="AF68" s="24"/>
      <c r="AG68">
        <f t="shared" ref="AG68:AG98" si="5">SUM(AD68:AF68)</f>
        <v>35.276808000000003</v>
      </c>
      <c r="AI68" s="34">
        <f>PXIL!L68</f>
        <v>0</v>
      </c>
      <c r="AJ68" s="34">
        <f>PXIL!R68</f>
        <v>0</v>
      </c>
      <c r="AK68" s="34">
        <f>RTM_IEX!L68</f>
        <v>9.6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16.12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3.67</v>
      </c>
      <c r="AB69" s="75">
        <f>-STOA!R69</f>
        <v>0</v>
      </c>
      <c r="AC69">
        <f t="shared" si="3"/>
        <v>0.30157600000000007</v>
      </c>
      <c r="AD69">
        <f t="shared" si="4"/>
        <v>33.968424000000006</v>
      </c>
      <c r="AE69">
        <f>'IDT-1'!D69</f>
        <v>0</v>
      </c>
      <c r="AF69" s="24"/>
      <c r="AG69">
        <f t="shared" si="5"/>
        <v>33.968424000000006</v>
      </c>
      <c r="AI69" s="34">
        <f>PXIL!L69</f>
        <v>0</v>
      </c>
      <c r="AJ69" s="34">
        <f>PXIL!R69</f>
        <v>0</v>
      </c>
      <c r="AK69" s="34">
        <f>RTM_IEX!L69</f>
        <v>8.64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16.12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2.85</v>
      </c>
      <c r="AB70" s="75">
        <f>-STOA!R70</f>
        <v>0</v>
      </c>
      <c r="AC70">
        <f t="shared" si="3"/>
        <v>0.29436000000000007</v>
      </c>
      <c r="AD70">
        <f t="shared" si="4"/>
        <v>33.155640000000005</v>
      </c>
      <c r="AE70">
        <f>'IDT-1'!D70</f>
        <v>0</v>
      </c>
      <c r="AF70" s="24"/>
      <c r="AG70">
        <f t="shared" si="5"/>
        <v>33.155640000000005</v>
      </c>
      <c r="AI70" s="34">
        <f>PXIL!L70</f>
        <v>0</v>
      </c>
      <c r="AJ70" s="34">
        <f>PXIL!R70</f>
        <v>0</v>
      </c>
      <c r="AK70" s="34">
        <f>RTM_IEX!L70</f>
        <v>8.64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16.12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2.2999999999999998</v>
      </c>
      <c r="AB71" s="75">
        <f>-STOA!R71</f>
        <v>0</v>
      </c>
      <c r="AC71">
        <f t="shared" si="3"/>
        <v>0.28952000000000006</v>
      </c>
      <c r="AD71">
        <f t="shared" si="4"/>
        <v>32.610480000000003</v>
      </c>
      <c r="AE71">
        <f>'IDT-1'!D71</f>
        <v>0</v>
      </c>
      <c r="AF71" s="24"/>
      <c r="AG71">
        <f t="shared" si="5"/>
        <v>32.610480000000003</v>
      </c>
      <c r="AI71" s="34">
        <f>PXIL!L71</f>
        <v>0</v>
      </c>
      <c r="AJ71" s="34">
        <f>PXIL!R71</f>
        <v>0</v>
      </c>
      <c r="AK71" s="34">
        <f>RTM_IEX!L71</f>
        <v>8.64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16.12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1.55</v>
      </c>
      <c r="AB72" s="75">
        <f>-STOA!R72</f>
        <v>0</v>
      </c>
      <c r="AC72">
        <f t="shared" si="3"/>
        <v>0.26602400000000004</v>
      </c>
      <c r="AD72">
        <f t="shared" si="4"/>
        <v>29.963975999999999</v>
      </c>
      <c r="AE72">
        <f>'IDT-1'!D72</f>
        <v>0</v>
      </c>
      <c r="AF72" s="24"/>
      <c r="AG72">
        <f t="shared" si="5"/>
        <v>29.963975999999999</v>
      </c>
      <c r="AI72" s="34">
        <f>PXIL!L72</f>
        <v>0</v>
      </c>
      <c r="AJ72" s="34">
        <f>PXIL!R72</f>
        <v>0</v>
      </c>
      <c r="AK72" s="34">
        <f>RTM_IEX!L72</f>
        <v>6.72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16.12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0.91</v>
      </c>
      <c r="AB73" s="75">
        <f>-STOA!R73</f>
        <v>0</v>
      </c>
      <c r="AC73">
        <f t="shared" si="3"/>
        <v>0.251944</v>
      </c>
      <c r="AD73">
        <f t="shared" si="4"/>
        <v>28.378056000000001</v>
      </c>
      <c r="AE73">
        <f>'IDT-1'!D73</f>
        <v>0</v>
      </c>
      <c r="AF73" s="24"/>
      <c r="AG73">
        <f t="shared" si="5"/>
        <v>28.378056000000001</v>
      </c>
      <c r="AI73" s="34">
        <f>PXIL!L73</f>
        <v>0</v>
      </c>
      <c r="AJ73" s="34">
        <f>PXIL!R73</f>
        <v>0</v>
      </c>
      <c r="AK73" s="34">
        <f>RTM_IEX!L73</f>
        <v>5.76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16.12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0.42</v>
      </c>
      <c r="AB74" s="75">
        <f>-STOA!R74</f>
        <v>0</v>
      </c>
      <c r="AC74">
        <f t="shared" si="3"/>
        <v>0.23918400000000004</v>
      </c>
      <c r="AD74">
        <f t="shared" si="4"/>
        <v>26.940816000000002</v>
      </c>
      <c r="AE74">
        <f>'IDT-1'!D74</f>
        <v>0</v>
      </c>
      <c r="AF74" s="24"/>
      <c r="AG74">
        <f t="shared" si="5"/>
        <v>26.940816000000002</v>
      </c>
      <c r="AI74" s="34">
        <f>PXIL!L74</f>
        <v>0</v>
      </c>
      <c r="AJ74" s="34">
        <f>PXIL!R74</f>
        <v>0</v>
      </c>
      <c r="AK74" s="34">
        <f>RTM_IEX!L74</f>
        <v>4.8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16.12</v>
      </c>
      <c r="H75">
        <f>PPCL_Spot!R75</f>
        <v>0</v>
      </c>
      <c r="I75">
        <f>Bawana_NG!R75</f>
        <v>5.839755709863633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0.21</v>
      </c>
      <c r="AB75" s="75">
        <f>-STOA!R75</f>
        <v>0</v>
      </c>
      <c r="AC75">
        <f t="shared" si="3"/>
        <v>0.23733385024680001</v>
      </c>
      <c r="AD75">
        <f t="shared" si="4"/>
        <v>26.732421859616839</v>
      </c>
      <c r="AE75">
        <f>'IDT-1'!D75</f>
        <v>0</v>
      </c>
      <c r="AF75" s="24"/>
      <c r="AG75">
        <f t="shared" si="5"/>
        <v>26.732421859616839</v>
      </c>
      <c r="AI75" s="34">
        <f>PXIL!L75</f>
        <v>0</v>
      </c>
      <c r="AJ75" s="34">
        <f>PXIL!R75</f>
        <v>0</v>
      </c>
      <c r="AK75" s="34">
        <f>RTM_IEX!L75</f>
        <v>4.8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16.12</v>
      </c>
      <c r="H76">
        <f>PPCL_Spot!R76</f>
        <v>0</v>
      </c>
      <c r="I76">
        <f>Bawana_NG!R76</f>
        <v>5.839755709863633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0.23636585024680001</v>
      </c>
      <c r="AD76">
        <f t="shared" si="4"/>
        <v>26.623389859616839</v>
      </c>
      <c r="AE76">
        <f>'IDT-1'!D76</f>
        <v>0</v>
      </c>
      <c r="AF76" s="24"/>
      <c r="AG76">
        <f t="shared" si="5"/>
        <v>26.623389859616839</v>
      </c>
      <c r="AI76" s="34">
        <f>PXIL!L76</f>
        <v>0</v>
      </c>
      <c r="AJ76" s="34">
        <f>PXIL!R76</f>
        <v>0</v>
      </c>
      <c r="AK76" s="34">
        <f>RTM_IEX!L76</f>
        <v>4.8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16.12</v>
      </c>
      <c r="H77">
        <f>PPCL_Spot!R77</f>
        <v>0</v>
      </c>
      <c r="I77">
        <f>Bawana_NG!R77</f>
        <v>5.839765518348992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0.22298993656147115</v>
      </c>
      <c r="AD77">
        <f t="shared" si="4"/>
        <v>25.116775581787522</v>
      </c>
      <c r="AE77">
        <f>'IDT-1'!D77</f>
        <v>0</v>
      </c>
      <c r="AF77" s="24"/>
      <c r="AG77">
        <f t="shared" si="5"/>
        <v>25.116775581787522</v>
      </c>
      <c r="AI77" s="34">
        <f>PXIL!L77</f>
        <v>0</v>
      </c>
      <c r="AJ77" s="34">
        <f>PXIL!R77</f>
        <v>0</v>
      </c>
      <c r="AK77" s="34">
        <f>RTM_IEX!L77</f>
        <v>3.38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16.12</v>
      </c>
      <c r="H78">
        <f>PPCL_Spot!R78</f>
        <v>0</v>
      </c>
      <c r="I78">
        <f>Bawana_NG!R78</f>
        <v>5.839765518348992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0.21999793656147115</v>
      </c>
      <c r="AD78">
        <f t="shared" si="4"/>
        <v>24.779767581787524</v>
      </c>
      <c r="AE78">
        <f>'IDT-1'!D78</f>
        <v>0</v>
      </c>
      <c r="AF78" s="24"/>
      <c r="AG78">
        <f t="shared" si="5"/>
        <v>24.779767581787524</v>
      </c>
      <c r="AI78" s="34">
        <f>PXIL!L78</f>
        <v>0</v>
      </c>
      <c r="AJ78" s="34">
        <f>PXIL!R78</f>
        <v>0</v>
      </c>
      <c r="AK78" s="34">
        <f>RTM_IEX!L78</f>
        <v>3.04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8.1806111042480509</v>
      </c>
      <c r="H79">
        <f>PPCL_Spot!R79</f>
        <v>0</v>
      </c>
      <c r="I79">
        <f>Bawana_NG!R79</f>
        <v>7.8396877240500285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0.1562026296890231</v>
      </c>
      <c r="AD79">
        <f t="shared" si="4"/>
        <v>17.594096198609058</v>
      </c>
      <c r="AE79">
        <f>'IDT-1'!D79</f>
        <v>0</v>
      </c>
      <c r="AF79" s="24"/>
      <c r="AG79">
        <f t="shared" si="5"/>
        <v>17.594096198609058</v>
      </c>
      <c r="AI79" s="34">
        <f>PXIL!L79</f>
        <v>0</v>
      </c>
      <c r="AJ79" s="34">
        <f>PXIL!R79</f>
        <v>0</v>
      </c>
      <c r="AK79" s="34">
        <f>RTM_IEX!L79</f>
        <v>1.73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8.1806111042480509</v>
      </c>
      <c r="H80">
        <f>PPCL_Spot!R80</f>
        <v>0</v>
      </c>
      <c r="I80">
        <f>Bawana_NG!R80</f>
        <v>7.8396877240500285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0.15514662968902312</v>
      </c>
      <c r="AD80">
        <f t="shared" si="4"/>
        <v>17.475152198609056</v>
      </c>
      <c r="AE80">
        <f>'IDT-1'!D80</f>
        <v>0</v>
      </c>
      <c r="AF80" s="24"/>
      <c r="AG80">
        <f t="shared" si="5"/>
        <v>17.475152198609056</v>
      </c>
      <c r="AI80" s="34">
        <f>PXIL!L80</f>
        <v>0</v>
      </c>
      <c r="AJ80" s="34">
        <f>PXIL!R80</f>
        <v>0</v>
      </c>
      <c r="AK80" s="34">
        <f>RTM_IEX!L80</f>
        <v>1.61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8.1806111042480509</v>
      </c>
      <c r="H81">
        <f>PPCL_Spot!R81</f>
        <v>0</v>
      </c>
      <c r="I81">
        <f>Bawana_NG!R81</f>
        <v>7.1097451704239996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0.14687513521711404</v>
      </c>
      <c r="AD81">
        <f t="shared" si="4"/>
        <v>16.543481139454933</v>
      </c>
      <c r="AE81">
        <f>'IDT-1'!D81</f>
        <v>0</v>
      </c>
      <c r="AF81" s="24"/>
      <c r="AG81">
        <f t="shared" si="5"/>
        <v>16.543481139454933</v>
      </c>
      <c r="AI81" s="34">
        <f>PXIL!L81</f>
        <v>0</v>
      </c>
      <c r="AJ81" s="34">
        <f>PXIL!R81</f>
        <v>0</v>
      </c>
      <c r="AK81" s="34">
        <f>RTM_IEX!L81</f>
        <v>1.4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8.1806111042480509</v>
      </c>
      <c r="H82">
        <f>PPCL_Spot!R82</f>
        <v>0</v>
      </c>
      <c r="I82">
        <f>Bawana_NG!R82</f>
        <v>7.1097451704239996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0.14775513521711403</v>
      </c>
      <c r="AD82">
        <f t="shared" si="4"/>
        <v>16.642601139454936</v>
      </c>
      <c r="AE82">
        <f>'IDT-1'!D82</f>
        <v>0</v>
      </c>
      <c r="AF82" s="24"/>
      <c r="AG82">
        <f t="shared" si="5"/>
        <v>16.642601139454936</v>
      </c>
      <c r="AI82" s="34">
        <f>PXIL!L82</f>
        <v>0</v>
      </c>
      <c r="AJ82" s="34">
        <f>PXIL!R82</f>
        <v>0</v>
      </c>
      <c r="AK82" s="34">
        <f>RTM_IEX!L82</f>
        <v>1.5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8.1806075911758143</v>
      </c>
      <c r="H83">
        <f>PPCL_Spot!R83</f>
        <v>0</v>
      </c>
      <c r="I83">
        <f>Bawana_NG!R83</f>
        <v>7.1097451704239996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0.16896310430207837</v>
      </c>
      <c r="AD83">
        <f t="shared" si="4"/>
        <v>19.031389657297733</v>
      </c>
      <c r="AE83">
        <f>'IDT-1'!D83</f>
        <v>0</v>
      </c>
      <c r="AF83" s="24"/>
      <c r="AG83">
        <f t="shared" si="5"/>
        <v>19.031389657297733</v>
      </c>
      <c r="AI83" s="34">
        <f>PXIL!L83</f>
        <v>0</v>
      </c>
      <c r="AJ83" s="34">
        <f>PXIL!R83</f>
        <v>0</v>
      </c>
      <c r="AK83" s="34">
        <f>RTM_IEX!L83</f>
        <v>3.91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8.1806075911758143</v>
      </c>
      <c r="H84">
        <f>PPCL_Spot!R84</f>
        <v>0</v>
      </c>
      <c r="I84">
        <f>Bawana_NG!R84</f>
        <v>7.1097451704239996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0.16720310430207838</v>
      </c>
      <c r="AD84">
        <f t="shared" si="4"/>
        <v>18.833149657297735</v>
      </c>
      <c r="AE84">
        <f>'IDT-1'!D84</f>
        <v>0</v>
      </c>
      <c r="AF84" s="24"/>
      <c r="AG84">
        <f t="shared" si="5"/>
        <v>18.833149657297735</v>
      </c>
      <c r="AI84" s="34">
        <f>PXIL!L84</f>
        <v>0</v>
      </c>
      <c r="AJ84" s="34">
        <f>PXIL!R84</f>
        <v>0</v>
      </c>
      <c r="AK84" s="34">
        <f>RTM_IEX!L84</f>
        <v>3.71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8.7899999999999991</v>
      </c>
      <c r="H85">
        <f>PPCL_Spot!R85</f>
        <v>0</v>
      </c>
      <c r="I85">
        <f>Bawana_NG!R85</f>
        <v>7.1097451704239996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0.28344575749973117</v>
      </c>
      <c r="AD85">
        <f t="shared" si="4"/>
        <v>31.926299412924269</v>
      </c>
      <c r="AE85">
        <f>'IDT-1'!D85</f>
        <v>0</v>
      </c>
      <c r="AF85" s="24"/>
      <c r="AG85">
        <f t="shared" si="5"/>
        <v>31.926299412924269</v>
      </c>
      <c r="AI85" s="34">
        <f>PXIL!L85</f>
        <v>0</v>
      </c>
      <c r="AJ85" s="34">
        <f>PXIL!R85</f>
        <v>0</v>
      </c>
      <c r="AK85" s="34">
        <f>RTM_IEX!L85</f>
        <v>16.309999999999999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8.7899999999999991</v>
      </c>
      <c r="H86">
        <f>PPCL_Spot!R86</f>
        <v>0</v>
      </c>
      <c r="I86">
        <f>Bawana_NG!R86</f>
        <v>7.1097451704239996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0.28344575749973117</v>
      </c>
      <c r="AD86">
        <f t="shared" si="4"/>
        <v>31.926299412924269</v>
      </c>
      <c r="AE86">
        <f>'IDT-1'!D86</f>
        <v>0</v>
      </c>
      <c r="AF86" s="24"/>
      <c r="AG86">
        <f t="shared" si="5"/>
        <v>31.926299412924269</v>
      </c>
      <c r="AI86" s="34">
        <f>PXIL!L86</f>
        <v>0</v>
      </c>
      <c r="AJ86" s="34">
        <f>PXIL!R86</f>
        <v>0</v>
      </c>
      <c r="AK86" s="34">
        <f>RTM_IEX!L86</f>
        <v>16.309999999999999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8.7899999999999991</v>
      </c>
      <c r="H87">
        <f>PPCL_Spot!R87</f>
        <v>0</v>
      </c>
      <c r="I87">
        <f>Bawana_NG!R87</f>
        <v>7.1097451704239996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0.28344575749973117</v>
      </c>
      <c r="AD87">
        <f t="shared" si="4"/>
        <v>31.926299412924269</v>
      </c>
      <c r="AE87">
        <f>'IDT-1'!D87</f>
        <v>0</v>
      </c>
      <c r="AF87" s="24"/>
      <c r="AG87">
        <f t="shared" si="5"/>
        <v>31.926299412924269</v>
      </c>
      <c r="AI87" s="34">
        <f>PXIL!L87</f>
        <v>0</v>
      </c>
      <c r="AJ87" s="34">
        <f>PXIL!R87</f>
        <v>0</v>
      </c>
      <c r="AK87" s="34">
        <f>RTM_IEX!L87</f>
        <v>16.309999999999999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8.7899999999999991</v>
      </c>
      <c r="H88">
        <f>PPCL_Spot!R88</f>
        <v>0</v>
      </c>
      <c r="I88">
        <f>Bawana_NG!R88</f>
        <v>7.1097451704239996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0.28344575749973117</v>
      </c>
      <c r="AD88">
        <f t="shared" si="4"/>
        <v>31.926299412924269</v>
      </c>
      <c r="AE88">
        <f>'IDT-1'!D88</f>
        <v>0</v>
      </c>
      <c r="AF88" s="24"/>
      <c r="AG88">
        <f t="shared" si="5"/>
        <v>31.926299412924269</v>
      </c>
      <c r="AI88" s="34">
        <f>PXIL!L88</f>
        <v>0</v>
      </c>
      <c r="AJ88" s="34">
        <f>PXIL!R88</f>
        <v>0</v>
      </c>
      <c r="AK88" s="34">
        <f>RTM_IEX!L88</f>
        <v>16.309999999999999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8.7899999999999991</v>
      </c>
      <c r="H89">
        <f>PPCL_Spot!R89</f>
        <v>0</v>
      </c>
      <c r="I89">
        <f>Bawana_NG!R89</f>
        <v>7.1097451704239996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0.28344575749973117</v>
      </c>
      <c r="AD89">
        <f t="shared" si="4"/>
        <v>31.926299412924269</v>
      </c>
      <c r="AE89">
        <f>'IDT-1'!D89</f>
        <v>0</v>
      </c>
      <c r="AF89" s="24"/>
      <c r="AG89">
        <f t="shared" si="5"/>
        <v>31.926299412924269</v>
      </c>
      <c r="AI89" s="34">
        <f>PXIL!L89</f>
        <v>0</v>
      </c>
      <c r="AJ89" s="34">
        <f>PXIL!R89</f>
        <v>0</v>
      </c>
      <c r="AK89" s="34">
        <f>RTM_IEX!L89</f>
        <v>16.309999999999999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8.7899999999999991</v>
      </c>
      <c r="H90">
        <f>PPCL_Spot!R90</f>
        <v>0</v>
      </c>
      <c r="I90">
        <f>Bawana_NG!R90</f>
        <v>7.1097451704239996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0.28344575749973117</v>
      </c>
      <c r="AD90">
        <f t="shared" si="4"/>
        <v>31.926299412924269</v>
      </c>
      <c r="AE90">
        <f>'IDT-1'!D90</f>
        <v>0</v>
      </c>
      <c r="AF90" s="24"/>
      <c r="AG90">
        <f t="shared" si="5"/>
        <v>31.926299412924269</v>
      </c>
      <c r="AI90" s="34">
        <f>PXIL!L90</f>
        <v>0</v>
      </c>
      <c r="AJ90" s="34">
        <f>PXIL!R90</f>
        <v>0</v>
      </c>
      <c r="AK90" s="34">
        <f>RTM_IEX!L90</f>
        <v>16.309999999999999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8.7899999999999991</v>
      </c>
      <c r="H91">
        <f>PPCL_Spot!R91</f>
        <v>0</v>
      </c>
      <c r="I91">
        <f>Bawana_NG!R91</f>
        <v>7.2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0.28423999999999999</v>
      </c>
      <c r="AD91">
        <f t="shared" si="4"/>
        <v>32.01576</v>
      </c>
      <c r="AE91">
        <f>'IDT-1'!D91</f>
        <v>0</v>
      </c>
      <c r="AF91" s="24"/>
      <c r="AG91">
        <f t="shared" si="5"/>
        <v>32.01576</v>
      </c>
      <c r="AI91" s="34">
        <f>PXIL!L91</f>
        <v>0</v>
      </c>
      <c r="AJ91" s="34">
        <f>PXIL!R91</f>
        <v>0</v>
      </c>
      <c r="AK91" s="34">
        <f>RTM_IEX!L91</f>
        <v>16.309999999999999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9.2093924802110809</v>
      </c>
      <c r="H92">
        <f>PPCL_Spot!R92</f>
        <v>0</v>
      </c>
      <c r="I92">
        <f>Bawana_NG!R92</f>
        <v>7.2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0.28793065382585753</v>
      </c>
      <c r="AD92">
        <f t="shared" si="4"/>
        <v>32.431461826385224</v>
      </c>
      <c r="AE92">
        <f>'IDT-1'!D92</f>
        <v>0</v>
      </c>
      <c r="AF92" s="24"/>
      <c r="AG92">
        <f t="shared" si="5"/>
        <v>32.431461826385224</v>
      </c>
      <c r="AI92" s="34">
        <f>PXIL!L92</f>
        <v>0</v>
      </c>
      <c r="AJ92" s="34">
        <f>PXIL!R92</f>
        <v>0</v>
      </c>
      <c r="AK92" s="34">
        <f>RTM_IEX!L92</f>
        <v>16.309999999999999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9.2093924802110809</v>
      </c>
      <c r="H93">
        <f>PPCL_Spot!R93</f>
        <v>0</v>
      </c>
      <c r="I93">
        <f>Bawana_NG!R93</f>
        <v>7.2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0.28793065382585753</v>
      </c>
      <c r="AD93">
        <f t="shared" si="4"/>
        <v>32.431461826385224</v>
      </c>
      <c r="AE93">
        <f>'IDT-1'!D93</f>
        <v>0</v>
      </c>
      <c r="AF93" s="24"/>
      <c r="AG93">
        <f t="shared" si="5"/>
        <v>32.431461826385224</v>
      </c>
      <c r="AI93" s="34">
        <f>PXIL!L93</f>
        <v>0</v>
      </c>
      <c r="AJ93" s="34">
        <f>PXIL!R93</f>
        <v>0</v>
      </c>
      <c r="AK93" s="34">
        <f>RTM_IEX!L93</f>
        <v>16.309999999999999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9.2093924802110809</v>
      </c>
      <c r="H94">
        <f>PPCL_Spot!R94</f>
        <v>0</v>
      </c>
      <c r="I94">
        <f>Bawana_NG!R94</f>
        <v>7.2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0.28793065382585753</v>
      </c>
      <c r="AD94">
        <f t="shared" si="4"/>
        <v>32.431461826385224</v>
      </c>
      <c r="AE94">
        <f>'IDT-1'!D94</f>
        <v>0</v>
      </c>
      <c r="AF94" s="24"/>
      <c r="AG94">
        <f t="shared" si="5"/>
        <v>32.431461826385224</v>
      </c>
      <c r="AI94" s="34">
        <f>PXIL!L94</f>
        <v>0</v>
      </c>
      <c r="AJ94" s="34">
        <f>PXIL!R94</f>
        <v>0</v>
      </c>
      <c r="AK94" s="34">
        <f>RTM_IEX!L94</f>
        <v>16.309999999999999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9.2093924802110809</v>
      </c>
      <c r="H95">
        <f>PPCL_Spot!R95</f>
        <v>0</v>
      </c>
      <c r="I95">
        <f>Bawana_NG!R95</f>
        <v>7.2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0.22888265382585754</v>
      </c>
      <c r="AD95">
        <f t="shared" si="4"/>
        <v>25.780509826385227</v>
      </c>
      <c r="AE95">
        <f>'IDT-1'!D95</f>
        <v>0</v>
      </c>
      <c r="AF95" s="24"/>
      <c r="AG95">
        <f t="shared" si="5"/>
        <v>25.780509826385227</v>
      </c>
      <c r="AI95" s="34">
        <f>PXIL!L95</f>
        <v>0</v>
      </c>
      <c r="AJ95" s="34">
        <f>PXIL!R95</f>
        <v>0</v>
      </c>
      <c r="AK95" s="34">
        <f>RTM_IEX!L95</f>
        <v>9.6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9.2093924802110809</v>
      </c>
      <c r="H96">
        <f>PPCL_Spot!R96</f>
        <v>0</v>
      </c>
      <c r="I96">
        <f>Bawana_NG!R96</f>
        <v>7.2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0.22888265382585754</v>
      </c>
      <c r="AD96">
        <f t="shared" si="4"/>
        <v>25.780509826385227</v>
      </c>
      <c r="AE96">
        <f>'IDT-1'!D96</f>
        <v>0</v>
      </c>
      <c r="AF96" s="24"/>
      <c r="AG96">
        <f t="shared" si="5"/>
        <v>25.780509826385227</v>
      </c>
      <c r="AI96" s="34">
        <f>PXIL!L96</f>
        <v>0</v>
      </c>
      <c r="AJ96" s="34">
        <f>PXIL!R96</f>
        <v>0</v>
      </c>
      <c r="AK96" s="34">
        <f>RTM_IEX!L96</f>
        <v>9.6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9.2093924802110809</v>
      </c>
      <c r="H97">
        <f>PPCL_Spot!R97</f>
        <v>0</v>
      </c>
      <c r="I97">
        <f>Bawana_NG!R97</f>
        <v>7.2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0.21876265382585752</v>
      </c>
      <c r="AD97">
        <f t="shared" si="4"/>
        <v>24.640629826385222</v>
      </c>
      <c r="AE97">
        <f>'IDT-1'!D97</f>
        <v>0</v>
      </c>
      <c r="AF97" s="24"/>
      <c r="AG97">
        <f t="shared" si="5"/>
        <v>24.640629826385222</v>
      </c>
      <c r="AI97" s="34">
        <f>PXIL!L97</f>
        <v>0</v>
      </c>
      <c r="AJ97" s="34">
        <f>PXIL!R97</f>
        <v>0</v>
      </c>
      <c r="AK97" s="34">
        <f>RTM_IEX!L97</f>
        <v>8.4499999999999993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9.2093924802110809</v>
      </c>
      <c r="H98">
        <f>PPCL_Spot!R98</f>
        <v>0</v>
      </c>
      <c r="I98">
        <f>Bawana_NG!R98</f>
        <v>7.2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0.21453865382585754</v>
      </c>
      <c r="AD98">
        <f t="shared" si="4"/>
        <v>24.164853826385222</v>
      </c>
      <c r="AE98">
        <f>'IDT-1'!D98</f>
        <v>0</v>
      </c>
      <c r="AF98" s="24"/>
      <c r="AG98">
        <f t="shared" si="5"/>
        <v>24.164853826385222</v>
      </c>
      <c r="AI98" s="34">
        <f>PXIL!L98</f>
        <v>0</v>
      </c>
      <c r="AJ98" s="34">
        <f>PXIL!R98</f>
        <v>0</v>
      </c>
      <c r="AK98" s="34">
        <f>RTM_IEX!L98</f>
        <v>7.97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0.35004485174020517</v>
      </c>
      <c r="H99">
        <f t="shared" si="6"/>
        <v>0</v>
      </c>
      <c r="I99">
        <f t="shared" si="6"/>
        <v>0.14705008555208854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5.5564999999999989E-2</v>
      </c>
      <c r="AB99" s="75">
        <f t="shared" si="6"/>
        <v>0</v>
      </c>
      <c r="AC99">
        <f t="shared" si="6"/>
        <v>6.1415030946612931E-3</v>
      </c>
      <c r="AD99">
        <f t="shared" si="6"/>
        <v>0.68708593419763309</v>
      </c>
      <c r="AE99">
        <f t="shared" ref="AE99:AR99" si="7">SUM(AE3:AE98)/4000</f>
        <v>0</v>
      </c>
      <c r="AG99">
        <f t="shared" si="7"/>
        <v>0.68708593419763309</v>
      </c>
      <c r="AI99">
        <f t="shared" si="7"/>
        <v>0</v>
      </c>
      <c r="AJ99">
        <f t="shared" si="7"/>
        <v>0</v>
      </c>
      <c r="AK99">
        <f t="shared" si="7"/>
        <v>0.14289250000000003</v>
      </c>
      <c r="AL99">
        <f t="shared" si="7"/>
        <v>-2.3250000000000002E-3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45191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19.194008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1.91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0.18571527040000002</v>
      </c>
      <c r="AD3">
        <f>SUM(B3:AB3,AI3:AR3)-AC3</f>
        <v>20.918292729600001</v>
      </c>
      <c r="AE3">
        <v>0</v>
      </c>
      <c r="AF3" s="24"/>
      <c r="AG3">
        <f>SUM(AD3:AF3)</f>
        <v>20.918292729600001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16.975988999999998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0.1493887032</v>
      </c>
      <c r="AD4">
        <f t="shared" ref="AD4:AD67" si="1">SUM(B4:AB4,AI4:AR4)-AC4</f>
        <v>16.826600296799999</v>
      </c>
      <c r="AE4">
        <v>0</v>
      </c>
      <c r="AF4" s="24"/>
      <c r="AG4">
        <f t="shared" ref="AG4:AG67" si="2">SUM(AD4:AF4)</f>
        <v>16.826600296799999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17.163035000000001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0.15103470800000002</v>
      </c>
      <c r="AD5">
        <f t="shared" si="1"/>
        <v>17.012000292</v>
      </c>
      <c r="AE5">
        <v>0</v>
      </c>
      <c r="AF5" s="24"/>
      <c r="AG5">
        <f t="shared" si="2"/>
        <v>17.012000292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15.092313000000001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0.13281235440000003</v>
      </c>
      <c r="AD6">
        <f t="shared" si="1"/>
        <v>14.9595006456</v>
      </c>
      <c r="AE6">
        <v>0</v>
      </c>
      <c r="AF6" s="24"/>
      <c r="AG6">
        <f t="shared" si="2"/>
        <v>14.9595006456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17.180892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0.15119184960000001</v>
      </c>
      <c r="AD7">
        <f t="shared" si="1"/>
        <v>17.0297001504</v>
      </c>
      <c r="AE7">
        <v>0</v>
      </c>
      <c r="AF7" s="24"/>
      <c r="AG7">
        <f t="shared" si="2"/>
        <v>17.0297001504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16.431498000000001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0.14459718240000002</v>
      </c>
      <c r="AD8">
        <f t="shared" si="1"/>
        <v>16.286900817600003</v>
      </c>
      <c r="AE8">
        <v>0</v>
      </c>
      <c r="AF8" s="24"/>
      <c r="AG8">
        <f t="shared" si="2"/>
        <v>16.286900817600003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15.624294000000001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0.13749378720000002</v>
      </c>
      <c r="AD9">
        <f t="shared" si="1"/>
        <v>15.4868002128</v>
      </c>
      <c r="AE9">
        <v>0</v>
      </c>
      <c r="AF9" s="24"/>
      <c r="AG9">
        <f t="shared" si="2"/>
        <v>15.4868002128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13.023406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0.1146059728</v>
      </c>
      <c r="AD10">
        <f t="shared" si="1"/>
        <v>12.9088000272</v>
      </c>
      <c r="AE10">
        <v>0</v>
      </c>
      <c r="AF10" s="24"/>
      <c r="AG10">
        <f t="shared" si="2"/>
        <v>12.9088000272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12.732647999999999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0.11204730240000001</v>
      </c>
      <c r="AD11">
        <f t="shared" si="1"/>
        <v>12.620600697599999</v>
      </c>
      <c r="AE11">
        <v>0</v>
      </c>
      <c r="AF11" s="24"/>
      <c r="AG11">
        <f t="shared" si="2"/>
        <v>12.620600697599999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15.234261999999999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0.13406150559999999</v>
      </c>
      <c r="AD12">
        <f t="shared" si="1"/>
        <v>15.100200494399999</v>
      </c>
      <c r="AE12">
        <v>0</v>
      </c>
      <c r="AF12" s="24"/>
      <c r="AG12">
        <f t="shared" si="2"/>
        <v>15.100200494399999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15.244653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0.1341529464</v>
      </c>
      <c r="AD13">
        <f t="shared" si="1"/>
        <v>15.110500053599999</v>
      </c>
      <c r="AE13">
        <v>0</v>
      </c>
      <c r="AF13" s="24"/>
      <c r="AG13">
        <f t="shared" si="2"/>
        <v>15.110500053599999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16.027239999999999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0.14103971200000001</v>
      </c>
      <c r="AD14">
        <f t="shared" si="1"/>
        <v>15.886200288</v>
      </c>
      <c r="AE14">
        <v>0</v>
      </c>
      <c r="AF14" s="24"/>
      <c r="AG14">
        <f t="shared" si="2"/>
        <v>15.886200288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17.08061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0.150309368</v>
      </c>
      <c r="AD15">
        <f t="shared" si="1"/>
        <v>16.930300632000002</v>
      </c>
      <c r="AE15">
        <v>0</v>
      </c>
      <c r="AF15" s="24"/>
      <c r="AG15">
        <f t="shared" si="2"/>
        <v>16.930300632000002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17.320824000000002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0.15242325120000003</v>
      </c>
      <c r="AD16">
        <f t="shared" si="1"/>
        <v>17.168400748800003</v>
      </c>
      <c r="AE16">
        <v>0</v>
      </c>
      <c r="AF16" s="24"/>
      <c r="AG16">
        <f t="shared" si="2"/>
        <v>17.168400748800003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16.99193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0.149528984</v>
      </c>
      <c r="AD17">
        <f t="shared" si="1"/>
        <v>16.842401016</v>
      </c>
      <c r="AE17">
        <v>0</v>
      </c>
      <c r="AF17" s="24"/>
      <c r="AG17">
        <f t="shared" si="2"/>
        <v>16.842401016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17.541062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0.15436134560000001</v>
      </c>
      <c r="AD18">
        <f t="shared" si="1"/>
        <v>17.386700654399998</v>
      </c>
      <c r="AE18">
        <v>0</v>
      </c>
      <c r="AF18" s="24"/>
      <c r="AG18">
        <f t="shared" si="2"/>
        <v>17.386700654399998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15.429076999999999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0.13577587760000001</v>
      </c>
      <c r="AD19">
        <f t="shared" si="1"/>
        <v>15.293301122399999</v>
      </c>
      <c r="AE19">
        <v>0</v>
      </c>
      <c r="AF19" s="24"/>
      <c r="AG19">
        <f t="shared" si="2"/>
        <v>15.293301122399999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17.206482000000001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0.15141704160000002</v>
      </c>
      <c r="AD20">
        <f t="shared" si="1"/>
        <v>17.055064958400003</v>
      </c>
      <c r="AE20">
        <v>0</v>
      </c>
      <c r="AF20" s="24"/>
      <c r="AG20">
        <f t="shared" si="2"/>
        <v>17.055064958400003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19.194008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0.67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0.17480327040000002</v>
      </c>
      <c r="AD21">
        <f t="shared" si="1"/>
        <v>19.6892047296</v>
      </c>
      <c r="AE21">
        <v>0</v>
      </c>
      <c r="AF21" s="24"/>
      <c r="AG21">
        <f t="shared" si="2"/>
        <v>19.6892047296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19.194008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3.26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0.19759527040000002</v>
      </c>
      <c r="AD22">
        <f t="shared" si="1"/>
        <v>22.256412729600001</v>
      </c>
      <c r="AE22">
        <v>0</v>
      </c>
      <c r="AF22" s="24"/>
      <c r="AG22">
        <f t="shared" si="2"/>
        <v>22.256412729600001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19.194008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0.21114727040000003</v>
      </c>
      <c r="AD23">
        <f t="shared" si="1"/>
        <v>23.782860729599999</v>
      </c>
      <c r="AE23">
        <v>0</v>
      </c>
      <c r="AF23" s="24"/>
      <c r="AG23">
        <f t="shared" si="2"/>
        <v>23.782860729599999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19.194008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4.6100000000000003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0.21044327039999999</v>
      </c>
      <c r="AD24">
        <f t="shared" si="1"/>
        <v>23.7035647296</v>
      </c>
      <c r="AE24">
        <v>0</v>
      </c>
      <c r="AF24" s="24"/>
      <c r="AG24">
        <f t="shared" si="2"/>
        <v>23.7035647296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0.11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19.194008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4.6100000000000003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0.2105312704</v>
      </c>
      <c r="AD25">
        <f t="shared" si="1"/>
        <v>23.7134767296</v>
      </c>
      <c r="AE25">
        <v>0</v>
      </c>
      <c r="AF25" s="24"/>
      <c r="AG25">
        <f t="shared" si="2"/>
        <v>23.7134767296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0.12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19.194008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0.21114727040000003</v>
      </c>
      <c r="AD26">
        <f t="shared" si="1"/>
        <v>23.782860729599999</v>
      </c>
      <c r="AE26">
        <v>0</v>
      </c>
      <c r="AF26" s="24"/>
      <c r="AG26">
        <f t="shared" si="2"/>
        <v>23.782860729599999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19.194008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0.21114727040000003</v>
      </c>
      <c r="AD27">
        <f t="shared" si="1"/>
        <v>23.782860729599999</v>
      </c>
      <c r="AE27">
        <v>0</v>
      </c>
      <c r="AF27" s="24"/>
      <c r="AG27">
        <f t="shared" si="2"/>
        <v>23.782860729599999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19.194008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0.21114727040000003</v>
      </c>
      <c r="AD28">
        <f t="shared" si="1"/>
        <v>23.782860729599999</v>
      </c>
      <c r="AE28">
        <v>0</v>
      </c>
      <c r="AF28" s="24"/>
      <c r="AG28">
        <f t="shared" si="2"/>
        <v>23.782860729599999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19.194008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0.21088327040000002</v>
      </c>
      <c r="AD29">
        <f t="shared" si="1"/>
        <v>23.7531247296</v>
      </c>
      <c r="AE29">
        <v>0</v>
      </c>
      <c r="AF29" s="24"/>
      <c r="AG29">
        <f t="shared" si="2"/>
        <v>23.7531247296</v>
      </c>
      <c r="AI29" s="34">
        <f>PXIL!M29</f>
        <v>0</v>
      </c>
      <c r="AJ29" s="34">
        <f>PXIL!S29</f>
        <v>0</v>
      </c>
      <c r="AK29" s="34">
        <f>RTM_IEX!M29</f>
        <v>0.77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19.194008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3.77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0.21053127040000003</v>
      </c>
      <c r="AD30">
        <f t="shared" si="1"/>
        <v>23.7134767296</v>
      </c>
      <c r="AE30">
        <v>0</v>
      </c>
      <c r="AF30" s="24"/>
      <c r="AG30">
        <f t="shared" si="2"/>
        <v>23.7134767296</v>
      </c>
      <c r="AI30" s="34">
        <f>PXIL!M30</f>
        <v>0</v>
      </c>
      <c r="AJ30" s="34">
        <f>PXIL!S30</f>
        <v>0</v>
      </c>
      <c r="AK30" s="34">
        <f>RTM_IEX!M30</f>
        <v>0.96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19.194008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4.22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0.20604327040000001</v>
      </c>
      <c r="AD31">
        <f t="shared" si="1"/>
        <v>23.2079647296</v>
      </c>
      <c r="AE31">
        <v>0</v>
      </c>
      <c r="AF31" s="24"/>
      <c r="AG31">
        <f t="shared" si="2"/>
        <v>23.2079647296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19.194008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2.59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0.19169927040000001</v>
      </c>
      <c r="AD32">
        <f t="shared" si="1"/>
        <v>21.592308729599999</v>
      </c>
      <c r="AE32">
        <v>0</v>
      </c>
      <c r="AF32" s="24"/>
      <c r="AG32">
        <f t="shared" si="2"/>
        <v>21.592308729599999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19.194008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1.92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0.1894112704</v>
      </c>
      <c r="AD33">
        <f t="shared" si="1"/>
        <v>21.334596729599998</v>
      </c>
      <c r="AE33">
        <v>0</v>
      </c>
      <c r="AF33" s="24"/>
      <c r="AG33">
        <f t="shared" si="2"/>
        <v>21.334596729599998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0.31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19.194008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1.06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0.18201927040000002</v>
      </c>
      <c r="AD34">
        <f t="shared" si="1"/>
        <v>20.501988729599997</v>
      </c>
      <c r="AE34">
        <v>0</v>
      </c>
      <c r="AF34" s="24"/>
      <c r="AG34">
        <f t="shared" si="2"/>
        <v>20.501988729599997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0.33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19.194008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1.63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0.1997952704</v>
      </c>
      <c r="AD35">
        <f t="shared" si="1"/>
        <v>22.504212729600003</v>
      </c>
      <c r="AE35">
        <v>0</v>
      </c>
      <c r="AF35" s="24"/>
      <c r="AG35">
        <f t="shared" si="2"/>
        <v>22.504212729600003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1.78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19.194008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3.84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0.20269927040000002</v>
      </c>
      <c r="AD36">
        <f t="shared" si="1"/>
        <v>22.8313087296</v>
      </c>
      <c r="AE36">
        <v>0</v>
      </c>
      <c r="AF36" s="24"/>
      <c r="AG36">
        <f t="shared" si="2"/>
        <v>22.8313087296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19.194008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0.21114727040000003</v>
      </c>
      <c r="AD37">
        <f t="shared" si="1"/>
        <v>23.782860729599999</v>
      </c>
      <c r="AE37">
        <v>0</v>
      </c>
      <c r="AF37" s="24"/>
      <c r="AG37">
        <f t="shared" si="2"/>
        <v>23.782860729599999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19.194008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0.21114727040000003</v>
      </c>
      <c r="AD38">
        <f t="shared" si="1"/>
        <v>23.782860729599999</v>
      </c>
      <c r="AE38">
        <v>0</v>
      </c>
      <c r="AF38" s="24"/>
      <c r="AG38">
        <f t="shared" si="2"/>
        <v>23.782860729599999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19.194008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0.21114727040000003</v>
      </c>
      <c r="AD39">
        <f t="shared" si="1"/>
        <v>23.782860729599999</v>
      </c>
      <c r="AE39">
        <v>0</v>
      </c>
      <c r="AF39" s="24"/>
      <c r="AG39">
        <f t="shared" si="2"/>
        <v>23.782860729599999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19.194008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0.21114727040000003</v>
      </c>
      <c r="AD40">
        <f t="shared" si="1"/>
        <v>23.782860729599999</v>
      </c>
      <c r="AE40">
        <v>0</v>
      </c>
      <c r="AF40" s="24"/>
      <c r="AG40">
        <f t="shared" si="2"/>
        <v>23.782860729599999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19.194008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0.21114727040000003</v>
      </c>
      <c r="AD41">
        <f t="shared" si="1"/>
        <v>23.782860729599999</v>
      </c>
      <c r="AE41">
        <v>0</v>
      </c>
      <c r="AF41" s="24"/>
      <c r="AG41">
        <f t="shared" si="2"/>
        <v>23.782860729599999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19.194008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1.25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0.17990727040000001</v>
      </c>
      <c r="AD42">
        <f t="shared" si="1"/>
        <v>20.264100729599999</v>
      </c>
      <c r="AE42">
        <v>0</v>
      </c>
      <c r="AF42" s="24"/>
      <c r="AG42">
        <f t="shared" si="2"/>
        <v>20.264100729599999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18.774415000000001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0.16521485200000002</v>
      </c>
      <c r="AD43">
        <f t="shared" si="1"/>
        <v>18.609200148000003</v>
      </c>
      <c r="AE43">
        <v>0</v>
      </c>
      <c r="AF43" s="24"/>
      <c r="AG43">
        <f t="shared" si="2"/>
        <v>18.609200148000003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19.194008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0.19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0.1858032704</v>
      </c>
      <c r="AD44">
        <f t="shared" si="1"/>
        <v>20.928204729600001</v>
      </c>
      <c r="AE44">
        <v>0</v>
      </c>
      <c r="AF44" s="24"/>
      <c r="AG44">
        <f t="shared" si="2"/>
        <v>20.928204729600001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1.73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18.02946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0.158659248</v>
      </c>
      <c r="AD45">
        <f t="shared" si="1"/>
        <v>17.870800752000001</v>
      </c>
      <c r="AE45">
        <v>0</v>
      </c>
      <c r="AF45" s="24"/>
      <c r="AG45">
        <f t="shared" si="2"/>
        <v>17.870800752000001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17.371469000000001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0.15286892720000003</v>
      </c>
      <c r="AD46">
        <f t="shared" si="1"/>
        <v>17.218600072800001</v>
      </c>
      <c r="AE46">
        <v>0</v>
      </c>
      <c r="AF46" s="24"/>
      <c r="AG46">
        <f t="shared" si="2"/>
        <v>17.218600072800001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19.194008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0.18157927039999999</v>
      </c>
      <c r="AD47">
        <f t="shared" si="1"/>
        <v>20.452428729600001</v>
      </c>
      <c r="AE47">
        <v>0</v>
      </c>
      <c r="AF47" s="24"/>
      <c r="AG47">
        <f t="shared" si="2"/>
        <v>20.452428729600001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1.44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18.321529999999999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0.16122946399999999</v>
      </c>
      <c r="AD48">
        <f t="shared" si="1"/>
        <v>18.160300535999998</v>
      </c>
      <c r="AE48">
        <v>0</v>
      </c>
      <c r="AF48" s="24"/>
      <c r="AG48">
        <f t="shared" si="2"/>
        <v>18.160300535999998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16.276736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0.14323527680000001</v>
      </c>
      <c r="AD49">
        <f t="shared" si="1"/>
        <v>16.133500723200001</v>
      </c>
      <c r="AE49">
        <v>0</v>
      </c>
      <c r="AF49" s="24"/>
      <c r="AG49">
        <f t="shared" si="2"/>
        <v>16.133500723200001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18.922416999999999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0.16651726960000002</v>
      </c>
      <c r="AD50">
        <f t="shared" si="1"/>
        <v>18.755899730399999</v>
      </c>
      <c r="AE50">
        <v>0</v>
      </c>
      <c r="AF50" s="24"/>
      <c r="AG50">
        <f t="shared" si="2"/>
        <v>18.755899730399999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19.194008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0.17313127040000001</v>
      </c>
      <c r="AD51">
        <f t="shared" si="1"/>
        <v>19.500876729600002</v>
      </c>
      <c r="AE51">
        <v>0</v>
      </c>
      <c r="AF51" s="24"/>
      <c r="AG51">
        <f t="shared" si="2"/>
        <v>19.500876729600002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0.48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19.194008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0.1697872704</v>
      </c>
      <c r="AD52">
        <f t="shared" si="1"/>
        <v>19.124220729600001</v>
      </c>
      <c r="AE52">
        <v>0</v>
      </c>
      <c r="AF52" s="24"/>
      <c r="AG52">
        <f t="shared" si="2"/>
        <v>19.124220729600001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0.1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18.173931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0.15993059279999999</v>
      </c>
      <c r="AD53">
        <f t="shared" si="1"/>
        <v>18.014000407200001</v>
      </c>
      <c r="AE53">
        <v>0</v>
      </c>
      <c r="AF53" s="24"/>
      <c r="AG53">
        <f t="shared" si="2"/>
        <v>18.014000407200001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19.194008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0.17902727039999999</v>
      </c>
      <c r="AD54">
        <f t="shared" si="1"/>
        <v>20.1649807296</v>
      </c>
      <c r="AE54">
        <v>0</v>
      </c>
      <c r="AF54" s="24"/>
      <c r="AG54">
        <f t="shared" si="2"/>
        <v>20.1649807296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1.1499999999999999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19.194008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0.18492327040000001</v>
      </c>
      <c r="AD55">
        <f t="shared" si="1"/>
        <v>20.829084729600002</v>
      </c>
      <c r="AE55">
        <v>0</v>
      </c>
      <c r="AF55" s="24"/>
      <c r="AG55">
        <f t="shared" si="2"/>
        <v>20.829084729600002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1.82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19.194008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0.1900272704</v>
      </c>
      <c r="AD56">
        <f t="shared" si="1"/>
        <v>21.403980729599997</v>
      </c>
      <c r="AE56">
        <v>0</v>
      </c>
      <c r="AF56" s="24"/>
      <c r="AG56">
        <f t="shared" si="2"/>
        <v>21.403980729599997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2.4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19.194008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0.1951312704</v>
      </c>
      <c r="AD57">
        <f t="shared" si="1"/>
        <v>21.9788767296</v>
      </c>
      <c r="AE57">
        <v>0</v>
      </c>
      <c r="AF57" s="24"/>
      <c r="AG57">
        <f t="shared" si="2"/>
        <v>21.9788767296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2.98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19.194008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0.1697872704</v>
      </c>
      <c r="AD58">
        <f t="shared" si="1"/>
        <v>19.124220729600001</v>
      </c>
      <c r="AE58">
        <v>0</v>
      </c>
      <c r="AF58" s="24"/>
      <c r="AG58">
        <f t="shared" si="2"/>
        <v>19.124220729600001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0.1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19.194008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0.1883552704</v>
      </c>
      <c r="AD59">
        <f t="shared" si="1"/>
        <v>21.215652729600002</v>
      </c>
      <c r="AE59">
        <v>0</v>
      </c>
      <c r="AF59" s="24"/>
      <c r="AG59">
        <f t="shared" si="2"/>
        <v>21.215652729600002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2.21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19.194008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0.2111472704</v>
      </c>
      <c r="AD60">
        <f t="shared" si="1"/>
        <v>23.782860729599999</v>
      </c>
      <c r="AE60">
        <v>0</v>
      </c>
      <c r="AF60" s="24"/>
      <c r="AG60">
        <f t="shared" si="2"/>
        <v>23.782860729599999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19.194008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0.21044327040000002</v>
      </c>
      <c r="AD61">
        <f t="shared" si="1"/>
        <v>23.703564729600004</v>
      </c>
      <c r="AE61">
        <v>0</v>
      </c>
      <c r="AF61" s="24"/>
      <c r="AG61">
        <f t="shared" si="2"/>
        <v>23.703564729600004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4.62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19.194008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1.1499999999999999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0.21097127039999999</v>
      </c>
      <c r="AD62">
        <f t="shared" si="1"/>
        <v>23.763036729599996</v>
      </c>
      <c r="AE62">
        <v>0</v>
      </c>
      <c r="AF62" s="24"/>
      <c r="AG62">
        <f t="shared" si="2"/>
        <v>23.763036729599996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3.63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19.194008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1.06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0.18553927040000001</v>
      </c>
      <c r="AD63">
        <f t="shared" si="1"/>
        <v>20.898468729599998</v>
      </c>
      <c r="AE63">
        <v>0</v>
      </c>
      <c r="AF63" s="24"/>
      <c r="AG63">
        <f t="shared" si="2"/>
        <v>20.898468729599998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0.83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19.194008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2.78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0.20067527040000002</v>
      </c>
      <c r="AD64">
        <f t="shared" si="1"/>
        <v>22.603332729600002</v>
      </c>
      <c r="AE64">
        <v>0</v>
      </c>
      <c r="AF64" s="24"/>
      <c r="AG64">
        <f t="shared" si="2"/>
        <v>22.603332729600002</v>
      </c>
      <c r="AI64" s="34">
        <f>PXIL!M64</f>
        <v>0</v>
      </c>
      <c r="AJ64" s="34">
        <f>PXIL!S64</f>
        <v>0</v>
      </c>
      <c r="AK64" s="34">
        <f>RTM_IEX!M64</f>
        <v>0.1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0.73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19.194008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0.21114727040000003</v>
      </c>
      <c r="AD65">
        <f t="shared" si="1"/>
        <v>23.782860729599999</v>
      </c>
      <c r="AE65">
        <v>0</v>
      </c>
      <c r="AF65" s="24"/>
      <c r="AG65">
        <f t="shared" si="2"/>
        <v>23.782860729599999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19.194008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1.25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0.21053127040000003</v>
      </c>
      <c r="AD66">
        <f t="shared" si="1"/>
        <v>23.7134767296</v>
      </c>
      <c r="AE66">
        <v>0</v>
      </c>
      <c r="AF66" s="24"/>
      <c r="AG66">
        <f t="shared" si="2"/>
        <v>23.7134767296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3.48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19.194008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2.98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0.21097127040000002</v>
      </c>
      <c r="AD67">
        <f t="shared" si="1"/>
        <v>23.7630367296</v>
      </c>
      <c r="AE67">
        <v>0</v>
      </c>
      <c r="AF67" s="24"/>
      <c r="AG67">
        <f t="shared" si="2"/>
        <v>23.7630367296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1.8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19.194008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3.07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0.21088327040000002</v>
      </c>
      <c r="AD68">
        <f t="shared" ref="AD68:AD98" si="4">SUM(B68:AB68,AI68:AR68)-AC68</f>
        <v>23.7531247296</v>
      </c>
      <c r="AE68">
        <v>0</v>
      </c>
      <c r="AF68" s="24"/>
      <c r="AG68">
        <f t="shared" ref="AG68:AG98" si="5">SUM(AD68:AF68)</f>
        <v>23.7531247296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1.7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19.194008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3.74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0.21088327039999999</v>
      </c>
      <c r="AD69">
        <f t="shared" si="4"/>
        <v>23.7531247296</v>
      </c>
      <c r="AE69">
        <v>0</v>
      </c>
      <c r="AF69" s="24"/>
      <c r="AG69">
        <f t="shared" si="5"/>
        <v>23.7531247296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1.03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19.194008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3.45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0.1992672704</v>
      </c>
      <c r="AD70">
        <f t="shared" si="4"/>
        <v>22.444740729599999</v>
      </c>
      <c r="AE70">
        <v>0</v>
      </c>
      <c r="AF70" s="24"/>
      <c r="AG70">
        <f t="shared" si="5"/>
        <v>22.444740729599999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19.194008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4.6100000000000003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0.21097127039999999</v>
      </c>
      <c r="AD71">
        <f t="shared" si="4"/>
        <v>23.7630367296</v>
      </c>
      <c r="AE71">
        <v>0</v>
      </c>
      <c r="AF71" s="24"/>
      <c r="AG71">
        <f t="shared" si="5"/>
        <v>23.7630367296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0.17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19.194008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0.21114727040000003</v>
      </c>
      <c r="AD72">
        <f t="shared" si="4"/>
        <v>23.782860729599999</v>
      </c>
      <c r="AE72">
        <v>0</v>
      </c>
      <c r="AF72" s="24"/>
      <c r="AG72">
        <f t="shared" si="5"/>
        <v>23.782860729599999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19.194008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4.6100000000000003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0.2105312704</v>
      </c>
      <c r="AD73">
        <f t="shared" si="4"/>
        <v>23.7134767296</v>
      </c>
      <c r="AE73">
        <v>0</v>
      </c>
      <c r="AF73" s="24"/>
      <c r="AG73">
        <f t="shared" si="5"/>
        <v>23.7134767296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0.12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19.194008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0.21114727040000003</v>
      </c>
      <c r="AD74">
        <f t="shared" si="4"/>
        <v>23.782860729599999</v>
      </c>
      <c r="AE74">
        <v>0</v>
      </c>
      <c r="AF74" s="24"/>
      <c r="AG74">
        <f t="shared" si="5"/>
        <v>23.782860729599999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17.297249000000001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0.19445579120000001</v>
      </c>
      <c r="AD75">
        <f t="shared" si="4"/>
        <v>21.902793208800002</v>
      </c>
      <c r="AE75">
        <v>0</v>
      </c>
      <c r="AF75" s="24"/>
      <c r="AG75">
        <f t="shared" si="5"/>
        <v>21.902793208800002</v>
      </c>
      <c r="AI75" s="34">
        <f>PXIL!M75</f>
        <v>0</v>
      </c>
      <c r="AJ75" s="34">
        <f>PXIL!S75</f>
        <v>0</v>
      </c>
      <c r="AK75" s="34">
        <f>RTM_IEX!M75</f>
        <v>4.8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15.187828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0.16577288640000001</v>
      </c>
      <c r="AD76">
        <f t="shared" si="4"/>
        <v>18.672055113599999</v>
      </c>
      <c r="AE76">
        <v>0</v>
      </c>
      <c r="AF76" s="24"/>
      <c r="AG76">
        <f t="shared" si="5"/>
        <v>18.672055113599999</v>
      </c>
      <c r="AI76" s="34">
        <f>PXIL!M76</f>
        <v>0</v>
      </c>
      <c r="AJ76" s="34">
        <f>PXIL!S76</f>
        <v>0</v>
      </c>
      <c r="AK76" s="34">
        <f>RTM_IEX!M76</f>
        <v>3.65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13.711233999999999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0.18542685920000002</v>
      </c>
      <c r="AD77">
        <f t="shared" si="4"/>
        <v>20.885807140800001</v>
      </c>
      <c r="AE77">
        <v>0</v>
      </c>
      <c r="AF77" s="24"/>
      <c r="AG77">
        <f t="shared" si="5"/>
        <v>20.885807140800001</v>
      </c>
      <c r="AI77" s="34">
        <f>PXIL!M77</f>
        <v>0</v>
      </c>
      <c r="AJ77" s="34">
        <f>PXIL!S77</f>
        <v>0</v>
      </c>
      <c r="AK77" s="34">
        <f>RTM_IEX!M77</f>
        <v>7.36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13.711233999999999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0.17909085920000001</v>
      </c>
      <c r="AD78">
        <f t="shared" si="4"/>
        <v>20.172143140799999</v>
      </c>
      <c r="AE78">
        <v>0</v>
      </c>
      <c r="AF78" s="24"/>
      <c r="AG78">
        <f t="shared" si="5"/>
        <v>20.172143140799999</v>
      </c>
      <c r="AI78" s="34">
        <f>PXIL!M78</f>
        <v>0</v>
      </c>
      <c r="AJ78" s="34">
        <f>PXIL!S78</f>
        <v>0</v>
      </c>
      <c r="AK78" s="34">
        <f>RTM_IEX!M78</f>
        <v>6.64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13.711233999999999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0.88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0.16641885919999999</v>
      </c>
      <c r="AD79">
        <f t="shared" si="4"/>
        <v>18.7448151408</v>
      </c>
      <c r="AE79">
        <v>0</v>
      </c>
      <c r="AF79" s="24"/>
      <c r="AG79">
        <f t="shared" si="5"/>
        <v>18.7448151408</v>
      </c>
      <c r="AI79" s="34">
        <f>PXIL!M79</f>
        <v>0</v>
      </c>
      <c r="AJ79" s="34">
        <f>PXIL!S79</f>
        <v>0</v>
      </c>
      <c r="AK79" s="34">
        <f>RTM_IEX!M79</f>
        <v>4.32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13.711233999999999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0.44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0.15286685920000001</v>
      </c>
      <c r="AD80">
        <f t="shared" si="4"/>
        <v>17.218367140799998</v>
      </c>
      <c r="AE80">
        <v>0</v>
      </c>
      <c r="AF80" s="24"/>
      <c r="AG80">
        <f t="shared" si="5"/>
        <v>17.218367140799998</v>
      </c>
      <c r="AI80" s="34">
        <f>PXIL!M80</f>
        <v>0</v>
      </c>
      <c r="AJ80" s="34">
        <f>PXIL!S80</f>
        <v>0</v>
      </c>
      <c r="AK80" s="34">
        <f>RTM_IEX!M80</f>
        <v>3.22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13.711233999999999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0.74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0.15603485920000001</v>
      </c>
      <c r="AD81">
        <f t="shared" si="4"/>
        <v>17.575199140800002</v>
      </c>
      <c r="AE81">
        <v>0</v>
      </c>
      <c r="AF81" s="24"/>
      <c r="AG81">
        <f t="shared" si="5"/>
        <v>17.575199140800002</v>
      </c>
      <c r="AI81" s="34">
        <f>PXIL!M81</f>
        <v>0</v>
      </c>
      <c r="AJ81" s="34">
        <f>PXIL!S81</f>
        <v>0</v>
      </c>
      <c r="AK81" s="34">
        <f>RTM_IEX!M81</f>
        <v>3.28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13.711233999999999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1.17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0.1628988592</v>
      </c>
      <c r="AD82">
        <f t="shared" si="4"/>
        <v>18.3483351408</v>
      </c>
      <c r="AE82">
        <v>0</v>
      </c>
      <c r="AF82" s="24"/>
      <c r="AG82">
        <f t="shared" si="5"/>
        <v>18.3483351408</v>
      </c>
      <c r="AI82" s="34">
        <f>PXIL!M82</f>
        <v>0</v>
      </c>
      <c r="AJ82" s="34">
        <f>PXIL!S82</f>
        <v>0</v>
      </c>
      <c r="AK82" s="34">
        <f>RTM_IEX!M82</f>
        <v>3.63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13.711233999999999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0.18833085920000001</v>
      </c>
      <c r="AD83">
        <f t="shared" si="4"/>
        <v>21.212903140799998</v>
      </c>
      <c r="AE83">
        <v>0</v>
      </c>
      <c r="AF83" s="24"/>
      <c r="AG83">
        <f t="shared" si="5"/>
        <v>21.212903140799998</v>
      </c>
      <c r="AI83" s="34">
        <f>PXIL!M83</f>
        <v>0</v>
      </c>
      <c r="AJ83" s="34">
        <f>PXIL!S83</f>
        <v>0</v>
      </c>
      <c r="AK83" s="34">
        <f>RTM_IEX!M83</f>
        <v>5.85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13.711233999999999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0.18648285919999999</v>
      </c>
      <c r="AD84">
        <f t="shared" si="4"/>
        <v>21.004751140799996</v>
      </c>
      <c r="AE84">
        <v>0</v>
      </c>
      <c r="AF84" s="24"/>
      <c r="AG84">
        <f t="shared" si="5"/>
        <v>21.004751140799996</v>
      </c>
      <c r="AI84" s="34">
        <f>PXIL!M84</f>
        <v>0</v>
      </c>
      <c r="AJ84" s="34">
        <f>PXIL!S84</f>
        <v>0</v>
      </c>
      <c r="AK84" s="34">
        <f>RTM_IEX!M84</f>
        <v>5.52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13.711233999999999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2.36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0.21323485920000002</v>
      </c>
      <c r="AD85">
        <f t="shared" si="4"/>
        <v>24.017999140800001</v>
      </c>
      <c r="AE85">
        <v>0</v>
      </c>
      <c r="AF85" s="24"/>
      <c r="AG85">
        <f t="shared" si="5"/>
        <v>24.017999140800001</v>
      </c>
      <c r="AI85" s="34">
        <f>PXIL!M85</f>
        <v>0</v>
      </c>
      <c r="AJ85" s="34">
        <f>PXIL!S85</f>
        <v>0</v>
      </c>
      <c r="AK85" s="34">
        <f>RTM_IEX!M85</f>
        <v>8.16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13.711233999999999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2.46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0.21323485920000002</v>
      </c>
      <c r="AD86">
        <f t="shared" si="4"/>
        <v>24.017999140800001</v>
      </c>
      <c r="AE86">
        <v>0</v>
      </c>
      <c r="AF86" s="24"/>
      <c r="AG86">
        <f t="shared" si="5"/>
        <v>24.017999140800001</v>
      </c>
      <c r="AI86" s="34">
        <f>PXIL!M86</f>
        <v>0</v>
      </c>
      <c r="AJ86" s="34">
        <f>PXIL!S86</f>
        <v>0</v>
      </c>
      <c r="AK86" s="34">
        <f>RTM_IEX!M86</f>
        <v>8.06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13.711233999999999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1.24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0.1907068592</v>
      </c>
      <c r="AD87">
        <f t="shared" si="4"/>
        <v>21.4805271408</v>
      </c>
      <c r="AE87">
        <v>0</v>
      </c>
      <c r="AF87" s="24"/>
      <c r="AG87">
        <f t="shared" si="5"/>
        <v>21.4805271408</v>
      </c>
      <c r="AI87" s="34">
        <f>PXIL!M87</f>
        <v>0</v>
      </c>
      <c r="AJ87" s="34">
        <f>PXIL!S87</f>
        <v>0</v>
      </c>
      <c r="AK87" s="34">
        <f>RTM_IEX!M87</f>
        <v>6.72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13.711233999999999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0.21279485920000002</v>
      </c>
      <c r="AD88">
        <f t="shared" si="4"/>
        <v>23.968439140800001</v>
      </c>
      <c r="AE88">
        <v>0</v>
      </c>
      <c r="AF88" s="24"/>
      <c r="AG88">
        <f t="shared" si="5"/>
        <v>23.968439140800001</v>
      </c>
      <c r="AI88" s="34">
        <f>PXIL!M88</f>
        <v>0</v>
      </c>
      <c r="AJ88" s="34">
        <f>PXIL!S88</f>
        <v>0</v>
      </c>
      <c r="AK88" s="34">
        <f>RTM_IEX!M88</f>
        <v>7.77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13.711233999999999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3.15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0.21341085920000002</v>
      </c>
      <c r="AD89">
        <f t="shared" si="4"/>
        <v>24.0378231408</v>
      </c>
      <c r="AE89">
        <v>0</v>
      </c>
      <c r="AF89" s="24"/>
      <c r="AG89">
        <f t="shared" si="5"/>
        <v>24.0378231408</v>
      </c>
      <c r="AI89" s="34">
        <f>PXIL!M89</f>
        <v>0</v>
      </c>
      <c r="AJ89" s="34">
        <f>PXIL!S89</f>
        <v>0</v>
      </c>
      <c r="AK89" s="34">
        <f>RTM_IEX!M89</f>
        <v>7.39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13.711233999999999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3.11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0.20716285919999999</v>
      </c>
      <c r="AD90">
        <f t="shared" si="4"/>
        <v>23.334071140799999</v>
      </c>
      <c r="AE90">
        <v>0</v>
      </c>
      <c r="AF90" s="24"/>
      <c r="AG90">
        <f t="shared" si="5"/>
        <v>23.334071140799999</v>
      </c>
      <c r="AI90" s="34">
        <f>PXIL!M90</f>
        <v>0</v>
      </c>
      <c r="AJ90" s="34">
        <f>PXIL!S90</f>
        <v>0</v>
      </c>
      <c r="AK90" s="34">
        <f>RTM_IEX!M90</f>
        <v>6.72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13.711233999999999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1.59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0.18701085919999999</v>
      </c>
      <c r="AD91">
        <f t="shared" si="4"/>
        <v>21.064223140799999</v>
      </c>
      <c r="AE91">
        <v>0</v>
      </c>
      <c r="AF91" s="24"/>
      <c r="AG91">
        <f t="shared" si="5"/>
        <v>21.064223140799999</v>
      </c>
      <c r="AI91" s="34">
        <f>PXIL!M91</f>
        <v>0</v>
      </c>
      <c r="AJ91" s="34">
        <f>PXIL!S91</f>
        <v>0</v>
      </c>
      <c r="AK91" s="34">
        <f>RTM_IEX!M91</f>
        <v>5.95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13.711233999999999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3.88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0.21305885920000001</v>
      </c>
      <c r="AD92">
        <f t="shared" si="4"/>
        <v>23.998175140800001</v>
      </c>
      <c r="AE92">
        <v>0</v>
      </c>
      <c r="AF92" s="24"/>
      <c r="AG92">
        <f t="shared" si="5"/>
        <v>23.998175140800001</v>
      </c>
      <c r="AI92" s="34">
        <f>PXIL!M92</f>
        <v>0</v>
      </c>
      <c r="AJ92" s="34">
        <f>PXIL!S92</f>
        <v>0</v>
      </c>
      <c r="AK92" s="34">
        <f>RTM_IEX!M92</f>
        <v>6.62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13.711233999999999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3.34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0.20496285920000001</v>
      </c>
      <c r="AD93">
        <f t="shared" si="4"/>
        <v>23.086271140800005</v>
      </c>
      <c r="AE93">
        <v>0</v>
      </c>
      <c r="AF93" s="24"/>
      <c r="AG93">
        <f t="shared" si="5"/>
        <v>23.086271140800005</v>
      </c>
      <c r="AI93" s="34">
        <f>PXIL!M93</f>
        <v>0</v>
      </c>
      <c r="AJ93" s="34">
        <f>PXIL!S93</f>
        <v>0</v>
      </c>
      <c r="AK93" s="34">
        <f>RTM_IEX!M93</f>
        <v>6.24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13.711233999999999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0.2011788592</v>
      </c>
      <c r="AD94">
        <f t="shared" si="4"/>
        <v>22.660055140800001</v>
      </c>
      <c r="AE94">
        <v>0</v>
      </c>
      <c r="AF94" s="24"/>
      <c r="AG94">
        <f t="shared" si="5"/>
        <v>22.660055140800001</v>
      </c>
      <c r="AI94" s="34">
        <f>PXIL!M94</f>
        <v>0</v>
      </c>
      <c r="AJ94" s="34">
        <f>PXIL!S94</f>
        <v>0</v>
      </c>
      <c r="AK94" s="34">
        <f>RTM_IEX!M94</f>
        <v>5.95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13.711233999999999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2.5299999999999998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0.19528285919999999</v>
      </c>
      <c r="AD95">
        <f t="shared" si="4"/>
        <v>21.995951140799999</v>
      </c>
      <c r="AE95">
        <v>0</v>
      </c>
      <c r="AF95" s="24"/>
      <c r="AG95">
        <f t="shared" si="5"/>
        <v>21.995951140799999</v>
      </c>
      <c r="AI95" s="34">
        <f>PXIL!M95</f>
        <v>0</v>
      </c>
      <c r="AJ95" s="34">
        <f>PXIL!S95</f>
        <v>0</v>
      </c>
      <c r="AK95" s="34">
        <f>RTM_IEX!M95</f>
        <v>5.95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13.711233999999999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2.46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0.19299485920000001</v>
      </c>
      <c r="AD96">
        <f t="shared" si="4"/>
        <v>21.738239140799998</v>
      </c>
      <c r="AE96">
        <v>0</v>
      </c>
      <c r="AF96" s="24"/>
      <c r="AG96">
        <f t="shared" si="5"/>
        <v>21.738239140799998</v>
      </c>
      <c r="AI96" s="34">
        <f>PXIL!M96</f>
        <v>0</v>
      </c>
      <c r="AJ96" s="34">
        <f>PXIL!S96</f>
        <v>0</v>
      </c>
      <c r="AK96" s="34">
        <f>RTM_IEX!M96</f>
        <v>5.76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13.711233999999999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2.11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0.18991485920000001</v>
      </c>
      <c r="AD97">
        <f t="shared" si="4"/>
        <v>21.391319140799997</v>
      </c>
      <c r="AE97">
        <v>0</v>
      </c>
      <c r="AF97" s="24"/>
      <c r="AG97">
        <f t="shared" si="5"/>
        <v>21.391319140799997</v>
      </c>
      <c r="AI97" s="34">
        <f>PXIL!M97</f>
        <v>0</v>
      </c>
      <c r="AJ97" s="34">
        <f>PXIL!S97</f>
        <v>0</v>
      </c>
      <c r="AK97" s="34">
        <f>RTM_IEX!M97</f>
        <v>5.76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13.711233999999999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0.16879485919999998</v>
      </c>
      <c r="AD98">
        <f t="shared" si="4"/>
        <v>19.012439140800002</v>
      </c>
      <c r="AE98">
        <v>0</v>
      </c>
      <c r="AF98" s="24"/>
      <c r="AG98">
        <f t="shared" si="5"/>
        <v>19.012439140800002</v>
      </c>
      <c r="AI98" s="34">
        <f>PXIL!M98</f>
        <v>0</v>
      </c>
      <c r="AJ98" s="34">
        <f>PXIL!S98</f>
        <v>0</v>
      </c>
      <c r="AK98" s="34">
        <f>RTM_IEX!M98</f>
        <v>5.47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0.41340369550000067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4.1772500000000011E-2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4.4079085203999994E-3</v>
      </c>
      <c r="AD99">
        <f t="shared" si="6"/>
        <v>0.4964907869795997</v>
      </c>
      <c r="AE99">
        <f t="shared" ref="AE99:AR99" si="8">SUM(AE3:AE98)/4000</f>
        <v>0</v>
      </c>
      <c r="AG99">
        <f t="shared" si="8"/>
        <v>0.4964907869795997</v>
      </c>
      <c r="AI99">
        <f t="shared" si="8"/>
        <v>0</v>
      </c>
      <c r="AJ99">
        <f t="shared" si="8"/>
        <v>0</v>
      </c>
      <c r="AK99">
        <f t="shared" si="8"/>
        <v>3.5729999999999998E-2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9.9924999999999996E-3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265</v>
      </c>
      <c r="C3" s="16">
        <f>'[1]22'!C5</f>
        <v>0</v>
      </c>
      <c r="D3" s="16">
        <f>'[1]22'!D5</f>
        <v>55</v>
      </c>
      <c r="E3" s="16">
        <f>'[1]22'!E5</f>
        <v>0</v>
      </c>
      <c r="F3" s="15">
        <f>SUM(B3:E3)</f>
        <v>320</v>
      </c>
      <c r="G3" s="15">
        <f>'[1]22'!H5</f>
        <v>265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'[1]22'!B6</f>
        <v>265</v>
      </c>
      <c r="C4" s="16">
        <f>'[1]22'!C6</f>
        <v>0</v>
      </c>
      <c r="D4" s="16">
        <f>'[1]22'!D6</f>
        <v>55</v>
      </c>
      <c r="E4" s="16">
        <f>'[1]22'!E6</f>
        <v>0</v>
      </c>
      <c r="F4" s="15">
        <f>SUM(B4:E4)</f>
        <v>320</v>
      </c>
      <c r="G4" s="15">
        <f>'[1]22'!H6</f>
        <v>265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'[1]22'!B7</f>
        <v>265</v>
      </c>
      <c r="C5" s="16">
        <f>'[1]22'!C7</f>
        <v>0</v>
      </c>
      <c r="D5" s="16">
        <f>'[1]22'!D7</f>
        <v>55</v>
      </c>
      <c r="E5" s="16">
        <f>'[1]22'!E7</f>
        <v>0</v>
      </c>
      <c r="F5" s="15">
        <f t="shared" ref="F5:F68" si="6">SUM(B5:E5)</f>
        <v>320</v>
      </c>
      <c r="G5" s="15">
        <f>'[1]22'!H7</f>
        <v>265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'[1]22'!B8</f>
        <v>265</v>
      </c>
      <c r="C6" s="16">
        <f>'[1]22'!C8</f>
        <v>0</v>
      </c>
      <c r="D6" s="16">
        <f>'[1]22'!D8</f>
        <v>55</v>
      </c>
      <c r="E6" s="16">
        <f>'[1]22'!E8</f>
        <v>0</v>
      </c>
      <c r="F6" s="15">
        <f t="shared" si="6"/>
        <v>320</v>
      </c>
      <c r="G6" s="15">
        <f>'[1]22'!H8</f>
        <v>265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'[1]22'!B9</f>
        <v>265</v>
      </c>
      <c r="C7" s="16">
        <f>'[1]22'!C9</f>
        <v>0</v>
      </c>
      <c r="D7" s="16">
        <f>'[1]22'!D9</f>
        <v>55</v>
      </c>
      <c r="E7" s="16">
        <f>'[1]22'!E9</f>
        <v>0</v>
      </c>
      <c r="F7" s="15">
        <f t="shared" si="6"/>
        <v>320</v>
      </c>
      <c r="G7" s="15">
        <f>'[1]22'!H9</f>
        <v>265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'[1]22'!B10</f>
        <v>265</v>
      </c>
      <c r="C8" s="16">
        <f>'[1]22'!C10</f>
        <v>0</v>
      </c>
      <c r="D8" s="16">
        <f>'[1]22'!D10</f>
        <v>55</v>
      </c>
      <c r="E8" s="16">
        <f>'[1]22'!E10</f>
        <v>0</v>
      </c>
      <c r="F8" s="15">
        <f t="shared" si="6"/>
        <v>320</v>
      </c>
      <c r="G8" s="15">
        <f>'[1]22'!H10</f>
        <v>265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'[1]22'!B11</f>
        <v>265</v>
      </c>
      <c r="C9" s="16">
        <f>'[1]22'!C11</f>
        <v>0</v>
      </c>
      <c r="D9" s="16">
        <f>'[1]22'!D11</f>
        <v>55</v>
      </c>
      <c r="E9" s="16">
        <f>'[1]22'!E11</f>
        <v>0</v>
      </c>
      <c r="F9" s="15">
        <f t="shared" si="6"/>
        <v>320</v>
      </c>
      <c r="G9" s="15">
        <f>'[1]22'!H11</f>
        <v>265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'[1]22'!B12</f>
        <v>265</v>
      </c>
      <c r="C10" s="16">
        <f>'[1]22'!C12</f>
        <v>0</v>
      </c>
      <c r="D10" s="16">
        <f>'[1]22'!D12</f>
        <v>55</v>
      </c>
      <c r="E10" s="16">
        <f>'[1]22'!E12</f>
        <v>0</v>
      </c>
      <c r="F10" s="15">
        <f t="shared" si="6"/>
        <v>320</v>
      </c>
      <c r="G10" s="15">
        <f>'[1]22'!H12</f>
        <v>265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'[1]22'!B13</f>
        <v>265</v>
      </c>
      <c r="C11" s="16">
        <f>'[1]22'!C13</f>
        <v>0</v>
      </c>
      <c r="D11" s="16">
        <f>'[1]22'!D13</f>
        <v>55</v>
      </c>
      <c r="E11" s="16">
        <f>'[1]22'!E13</f>
        <v>0</v>
      </c>
      <c r="F11" s="15">
        <f t="shared" si="6"/>
        <v>320</v>
      </c>
      <c r="G11" s="15">
        <f>'[1]22'!H13</f>
        <v>265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'[1]22'!B14</f>
        <v>265</v>
      </c>
      <c r="C12" s="16">
        <f>'[1]22'!C14</f>
        <v>0</v>
      </c>
      <c r="D12" s="16">
        <f>'[1]22'!D14</f>
        <v>55</v>
      </c>
      <c r="E12" s="16">
        <f>'[1]22'!E14</f>
        <v>0</v>
      </c>
      <c r="F12" s="15">
        <f t="shared" si="6"/>
        <v>320</v>
      </c>
      <c r="G12" s="15">
        <f>'[1]22'!H14</f>
        <v>265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'[1]22'!B15</f>
        <v>265</v>
      </c>
      <c r="C13" s="16">
        <f>'[1]22'!C15</f>
        <v>0</v>
      </c>
      <c r="D13" s="16">
        <f>'[1]22'!D15</f>
        <v>55</v>
      </c>
      <c r="E13" s="16">
        <f>'[1]22'!E15</f>
        <v>0</v>
      </c>
      <c r="F13" s="15">
        <f t="shared" si="6"/>
        <v>320</v>
      </c>
      <c r="G13" s="15">
        <f>'[1]22'!H15</f>
        <v>265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'[1]22'!B16</f>
        <v>265</v>
      </c>
      <c r="C14" s="16">
        <f>'[1]22'!C16</f>
        <v>0</v>
      </c>
      <c r="D14" s="16">
        <f>'[1]22'!D16</f>
        <v>55</v>
      </c>
      <c r="E14" s="16">
        <f>'[1]22'!E16</f>
        <v>0</v>
      </c>
      <c r="F14" s="15">
        <f t="shared" si="6"/>
        <v>320</v>
      </c>
      <c r="G14" s="15">
        <f>'[1]22'!H16</f>
        <v>265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'[1]22'!B17</f>
        <v>265</v>
      </c>
      <c r="C15" s="16">
        <f>'[1]22'!C17</f>
        <v>0</v>
      </c>
      <c r="D15" s="16">
        <f>'[1]22'!D17</f>
        <v>55</v>
      </c>
      <c r="E15" s="16">
        <f>'[1]22'!E17</f>
        <v>0</v>
      </c>
      <c r="F15" s="15">
        <f t="shared" si="6"/>
        <v>320</v>
      </c>
      <c r="G15" s="15">
        <f>'[1]22'!H17</f>
        <v>265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'[1]22'!B18</f>
        <v>265</v>
      </c>
      <c r="C16" s="16">
        <f>'[1]22'!C18</f>
        <v>0</v>
      </c>
      <c r="D16" s="16">
        <f>'[1]22'!D18</f>
        <v>55</v>
      </c>
      <c r="E16" s="16">
        <f>'[1]22'!E18</f>
        <v>0</v>
      </c>
      <c r="F16" s="15">
        <f t="shared" si="6"/>
        <v>320</v>
      </c>
      <c r="G16" s="15">
        <f>'[1]22'!H18</f>
        <v>265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'[1]22'!B19</f>
        <v>265</v>
      </c>
      <c r="C17" s="16">
        <f>'[1]22'!C19</f>
        <v>0</v>
      </c>
      <c r="D17" s="16">
        <f>'[1]22'!D19</f>
        <v>55</v>
      </c>
      <c r="E17" s="16">
        <f>'[1]22'!E19</f>
        <v>0</v>
      </c>
      <c r="F17" s="15">
        <f t="shared" si="6"/>
        <v>320</v>
      </c>
      <c r="G17" s="15">
        <f>'[1]22'!H19</f>
        <v>265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'[1]22'!B20</f>
        <v>265</v>
      </c>
      <c r="C18" s="16">
        <f>'[1]22'!C20</f>
        <v>0</v>
      </c>
      <c r="D18" s="16">
        <f>'[1]22'!D20</f>
        <v>55</v>
      </c>
      <c r="E18" s="16">
        <f>'[1]22'!E20</f>
        <v>0</v>
      </c>
      <c r="F18" s="15">
        <f t="shared" si="6"/>
        <v>320</v>
      </c>
      <c r="G18" s="15">
        <f>'[1]22'!H20</f>
        <v>265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'[1]22'!B21</f>
        <v>265</v>
      </c>
      <c r="C19" s="16">
        <f>'[1]22'!C21</f>
        <v>0</v>
      </c>
      <c r="D19" s="16">
        <f>'[1]22'!D21</f>
        <v>55</v>
      </c>
      <c r="E19" s="16">
        <f>'[1]22'!E21</f>
        <v>0</v>
      </c>
      <c r="F19" s="15">
        <f t="shared" si="6"/>
        <v>320</v>
      </c>
      <c r="G19" s="15">
        <f>'[1]22'!H21</f>
        <v>265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'[1]22'!B22</f>
        <v>265</v>
      </c>
      <c r="C20" s="16">
        <f>'[1]22'!C22</f>
        <v>0</v>
      </c>
      <c r="D20" s="16">
        <f>'[1]22'!D22</f>
        <v>55</v>
      </c>
      <c r="E20" s="16">
        <f>'[1]22'!E22</f>
        <v>0</v>
      </c>
      <c r="F20" s="15">
        <f t="shared" si="6"/>
        <v>320</v>
      </c>
      <c r="G20" s="15">
        <f>'[1]22'!H22</f>
        <v>265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'[1]22'!B23</f>
        <v>265</v>
      </c>
      <c r="C21" s="16">
        <f>'[1]22'!C23</f>
        <v>0</v>
      </c>
      <c r="D21" s="16">
        <f>'[1]22'!D23</f>
        <v>55</v>
      </c>
      <c r="E21" s="16">
        <f>'[1]22'!E23</f>
        <v>0</v>
      </c>
      <c r="F21" s="15">
        <f t="shared" si="6"/>
        <v>320</v>
      </c>
      <c r="G21" s="15">
        <f>'[1]22'!H23</f>
        <v>265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'[1]22'!B24</f>
        <v>265</v>
      </c>
      <c r="C22" s="16">
        <f>'[1]22'!C24</f>
        <v>0</v>
      </c>
      <c r="D22" s="16">
        <f>'[1]22'!D24</f>
        <v>55</v>
      </c>
      <c r="E22" s="16">
        <f>'[1]22'!E24</f>
        <v>0</v>
      </c>
      <c r="F22" s="15">
        <f t="shared" si="6"/>
        <v>320</v>
      </c>
      <c r="G22" s="15">
        <f>'[1]22'!H24</f>
        <v>265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'[1]22'!B25</f>
        <v>265</v>
      </c>
      <c r="C23" s="16">
        <f>'[1]22'!C25</f>
        <v>0</v>
      </c>
      <c r="D23" s="16">
        <f>'[1]22'!D25</f>
        <v>55</v>
      </c>
      <c r="E23" s="16">
        <f>'[1]22'!E25</f>
        <v>0</v>
      </c>
      <c r="F23" s="15">
        <f t="shared" si="6"/>
        <v>320</v>
      </c>
      <c r="G23" s="15">
        <f>'[1]22'!H25</f>
        <v>265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'[1]22'!B26</f>
        <v>265</v>
      </c>
      <c r="C24" s="16">
        <f>'[1]22'!C26</f>
        <v>0</v>
      </c>
      <c r="D24" s="16">
        <f>'[1]22'!D26</f>
        <v>55</v>
      </c>
      <c r="E24" s="16">
        <f>'[1]22'!E26</f>
        <v>0</v>
      </c>
      <c r="F24" s="15">
        <f t="shared" si="6"/>
        <v>320</v>
      </c>
      <c r="G24" s="15">
        <f>'[1]22'!H26</f>
        <v>265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'[1]22'!B27</f>
        <v>265</v>
      </c>
      <c r="C25" s="16">
        <f>'[1]22'!C27</f>
        <v>0</v>
      </c>
      <c r="D25" s="16">
        <f>'[1]22'!D27</f>
        <v>55</v>
      </c>
      <c r="E25" s="16">
        <f>'[1]22'!E27</f>
        <v>0</v>
      </c>
      <c r="F25" s="15">
        <f t="shared" si="6"/>
        <v>320</v>
      </c>
      <c r="G25" s="15">
        <f>'[1]22'!H27</f>
        <v>265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'[1]22'!B28</f>
        <v>265</v>
      </c>
      <c r="C26" s="16">
        <f>'[1]22'!C28</f>
        <v>0</v>
      </c>
      <c r="D26" s="16">
        <f>'[1]22'!D28</f>
        <v>55</v>
      </c>
      <c r="E26" s="16">
        <f>'[1]22'!E28</f>
        <v>0</v>
      </c>
      <c r="F26" s="15">
        <f t="shared" si="6"/>
        <v>320</v>
      </c>
      <c r="G26" s="15">
        <f>'[1]22'!H28</f>
        <v>265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'[1]22'!B29</f>
        <v>265</v>
      </c>
      <c r="C27" s="16">
        <f>'[1]22'!C29</f>
        <v>0</v>
      </c>
      <c r="D27" s="16">
        <f>'[1]22'!D29</f>
        <v>55</v>
      </c>
      <c r="E27" s="16">
        <f>'[1]22'!E29</f>
        <v>0</v>
      </c>
      <c r="F27" s="15">
        <f t="shared" si="6"/>
        <v>320</v>
      </c>
      <c r="G27" s="15">
        <f>'[1]22'!H29</f>
        <v>265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'[1]22'!B30</f>
        <v>265</v>
      </c>
      <c r="C28" s="16">
        <f>'[1]22'!C30</f>
        <v>0</v>
      </c>
      <c r="D28" s="16">
        <f>'[1]22'!D30</f>
        <v>55</v>
      </c>
      <c r="E28" s="16">
        <f>'[1]22'!E30</f>
        <v>0</v>
      </c>
      <c r="F28" s="15">
        <f t="shared" si="6"/>
        <v>320</v>
      </c>
      <c r="G28" s="15">
        <f>'[1]22'!H30</f>
        <v>265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'[1]22'!B31</f>
        <v>265</v>
      </c>
      <c r="C29" s="16">
        <f>'[1]22'!C31</f>
        <v>0</v>
      </c>
      <c r="D29" s="16">
        <f>'[1]22'!D31</f>
        <v>55</v>
      </c>
      <c r="E29" s="16">
        <f>'[1]22'!E31</f>
        <v>0</v>
      </c>
      <c r="F29" s="15">
        <f t="shared" si="6"/>
        <v>320</v>
      </c>
      <c r="G29" s="15">
        <f>'[1]22'!H31</f>
        <v>265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'[1]22'!B32</f>
        <v>265</v>
      </c>
      <c r="C30" s="16">
        <f>'[1]22'!C32</f>
        <v>0</v>
      </c>
      <c r="D30" s="16">
        <f>'[1]22'!D32</f>
        <v>55</v>
      </c>
      <c r="E30" s="16">
        <f>'[1]22'!E32</f>
        <v>0</v>
      </c>
      <c r="F30" s="15">
        <f t="shared" si="6"/>
        <v>320</v>
      </c>
      <c r="G30" s="15">
        <f>'[1]22'!H32</f>
        <v>265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'[1]22'!B33</f>
        <v>265</v>
      </c>
      <c r="C31" s="16">
        <f>'[1]22'!C33</f>
        <v>0</v>
      </c>
      <c r="D31" s="16">
        <f>'[1]22'!D33</f>
        <v>55</v>
      </c>
      <c r="E31" s="16">
        <f>'[1]22'!E33</f>
        <v>0</v>
      </c>
      <c r="F31" s="15">
        <f t="shared" si="6"/>
        <v>320</v>
      </c>
      <c r="G31" s="15">
        <f>'[1]22'!H33</f>
        <v>265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'[1]22'!B34</f>
        <v>265</v>
      </c>
      <c r="C32" s="16">
        <f>'[1]22'!C34</f>
        <v>0</v>
      </c>
      <c r="D32" s="16">
        <f>'[1]22'!D34</f>
        <v>55</v>
      </c>
      <c r="E32" s="16">
        <f>'[1]22'!E34</f>
        <v>0</v>
      </c>
      <c r="F32" s="15">
        <f t="shared" si="6"/>
        <v>320</v>
      </c>
      <c r="G32" s="15">
        <f>'[1]22'!H34</f>
        <v>265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'[1]22'!B35</f>
        <v>265</v>
      </c>
      <c r="C33" s="16">
        <f>'[1]22'!C35</f>
        <v>0</v>
      </c>
      <c r="D33" s="16">
        <f>'[1]22'!D35</f>
        <v>55</v>
      </c>
      <c r="E33" s="16">
        <f>'[1]22'!E35</f>
        <v>0</v>
      </c>
      <c r="F33" s="15">
        <f t="shared" si="6"/>
        <v>320</v>
      </c>
      <c r="G33" s="15">
        <f>'[1]22'!H35</f>
        <v>265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'[1]22'!B36</f>
        <v>265</v>
      </c>
      <c r="C34" s="16">
        <f>'[1]22'!C36</f>
        <v>0</v>
      </c>
      <c r="D34" s="16">
        <f>'[1]22'!D36</f>
        <v>55</v>
      </c>
      <c r="E34" s="16">
        <f>'[1]22'!E36</f>
        <v>0</v>
      </c>
      <c r="F34" s="15">
        <f t="shared" si="6"/>
        <v>320</v>
      </c>
      <c r="G34" s="15">
        <f>'[1]22'!H36</f>
        <v>265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'[1]22'!B37</f>
        <v>265</v>
      </c>
      <c r="C35" s="16">
        <f>'[1]22'!C37</f>
        <v>0</v>
      </c>
      <c r="D35" s="16">
        <f>'[1]22'!D37</f>
        <v>55</v>
      </c>
      <c r="E35" s="16">
        <f>'[1]22'!E37</f>
        <v>0</v>
      </c>
      <c r="F35" s="15">
        <f t="shared" si="6"/>
        <v>320</v>
      </c>
      <c r="G35" s="15">
        <f>'[1]22'!H37</f>
        <v>265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'[1]22'!B38</f>
        <v>265</v>
      </c>
      <c r="C36" s="16">
        <f>'[1]22'!C38</f>
        <v>0</v>
      </c>
      <c r="D36" s="16">
        <f>'[1]22'!D38</f>
        <v>55</v>
      </c>
      <c r="E36" s="16">
        <f>'[1]22'!E38</f>
        <v>0</v>
      </c>
      <c r="F36" s="15">
        <f t="shared" si="6"/>
        <v>320</v>
      </c>
      <c r="G36" s="15">
        <f>'[1]22'!H38</f>
        <v>265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'[1]22'!B39</f>
        <v>265</v>
      </c>
      <c r="C37" s="16">
        <f>'[1]22'!C39</f>
        <v>0</v>
      </c>
      <c r="D37" s="16">
        <f>'[1]22'!D39</f>
        <v>55</v>
      </c>
      <c r="E37" s="16">
        <f>'[1]22'!E39</f>
        <v>0</v>
      </c>
      <c r="F37" s="15">
        <f t="shared" si="6"/>
        <v>320</v>
      </c>
      <c r="G37" s="15">
        <f>'[1]22'!H39</f>
        <v>265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'[1]22'!B40</f>
        <v>265</v>
      </c>
      <c r="C38" s="16">
        <f>'[1]22'!C40</f>
        <v>0</v>
      </c>
      <c r="D38" s="16">
        <f>'[1]22'!D40</f>
        <v>55</v>
      </c>
      <c r="E38" s="16">
        <f>'[1]22'!E40</f>
        <v>0</v>
      </c>
      <c r="F38" s="15">
        <f t="shared" si="6"/>
        <v>320</v>
      </c>
      <c r="G38" s="15">
        <f>'[1]22'!H40</f>
        <v>265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'[1]22'!B41</f>
        <v>265</v>
      </c>
      <c r="C39" s="16">
        <f>'[1]22'!C41</f>
        <v>0</v>
      </c>
      <c r="D39" s="16">
        <f>'[1]22'!D41</f>
        <v>55</v>
      </c>
      <c r="E39" s="16">
        <f>'[1]22'!E41</f>
        <v>0</v>
      </c>
      <c r="F39" s="15">
        <f t="shared" si="6"/>
        <v>320</v>
      </c>
      <c r="G39" s="15">
        <f>'[1]22'!H41</f>
        <v>265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'[1]22'!B42</f>
        <v>265</v>
      </c>
      <c r="C40" s="16">
        <f>'[1]22'!C42</f>
        <v>0</v>
      </c>
      <c r="D40" s="16">
        <f>'[1]22'!D42</f>
        <v>55</v>
      </c>
      <c r="E40" s="16">
        <f>'[1]22'!E42</f>
        <v>0</v>
      </c>
      <c r="F40" s="15">
        <f t="shared" si="6"/>
        <v>320</v>
      </c>
      <c r="G40" s="15">
        <f>'[1]22'!H42</f>
        <v>265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'[1]22'!B43</f>
        <v>265</v>
      </c>
      <c r="C41" s="16">
        <f>'[1]22'!C43</f>
        <v>0</v>
      </c>
      <c r="D41" s="16">
        <f>'[1]22'!D43</f>
        <v>55</v>
      </c>
      <c r="E41" s="16">
        <f>'[1]22'!E43</f>
        <v>0</v>
      </c>
      <c r="F41" s="15">
        <f t="shared" si="6"/>
        <v>320</v>
      </c>
      <c r="G41" s="15">
        <f>'[1]22'!H43</f>
        <v>265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'[1]22'!B44</f>
        <v>265</v>
      </c>
      <c r="C42" s="16">
        <f>'[1]22'!C44</f>
        <v>0</v>
      </c>
      <c r="D42" s="16">
        <f>'[1]22'!D44</f>
        <v>55</v>
      </c>
      <c r="E42" s="16">
        <f>'[1]22'!E44</f>
        <v>0</v>
      </c>
      <c r="F42" s="15">
        <f t="shared" si="6"/>
        <v>320</v>
      </c>
      <c r="G42" s="15">
        <f>'[1]22'!H44</f>
        <v>265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'[1]22'!B45</f>
        <v>265</v>
      </c>
      <c r="C43" s="16">
        <f>'[1]22'!C45</f>
        <v>0</v>
      </c>
      <c r="D43" s="16">
        <f>'[1]22'!D45</f>
        <v>55</v>
      </c>
      <c r="E43" s="16">
        <f>'[1]22'!E45</f>
        <v>0</v>
      </c>
      <c r="F43" s="15">
        <f t="shared" si="6"/>
        <v>320</v>
      </c>
      <c r="G43" s="15">
        <f>'[1]22'!H45</f>
        <v>265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'[1]22'!B46</f>
        <v>265</v>
      </c>
      <c r="C44" s="16">
        <f>'[1]22'!C46</f>
        <v>0</v>
      </c>
      <c r="D44" s="16">
        <f>'[1]22'!D46</f>
        <v>55</v>
      </c>
      <c r="E44" s="16">
        <f>'[1]22'!E46</f>
        <v>0</v>
      </c>
      <c r="F44" s="15">
        <f t="shared" si="6"/>
        <v>320</v>
      </c>
      <c r="G44" s="15">
        <f>'[1]22'!H46</f>
        <v>265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'[1]22'!B47</f>
        <v>265</v>
      </c>
      <c r="C45" s="16">
        <f>'[1]22'!C47</f>
        <v>0</v>
      </c>
      <c r="D45" s="16">
        <f>'[1]22'!D47</f>
        <v>55</v>
      </c>
      <c r="E45" s="16">
        <f>'[1]22'!E47</f>
        <v>0</v>
      </c>
      <c r="F45" s="15">
        <f t="shared" si="6"/>
        <v>320</v>
      </c>
      <c r="G45" s="15">
        <f>'[1]22'!H47</f>
        <v>265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'[1]22'!B48</f>
        <v>265</v>
      </c>
      <c r="C46" s="16">
        <f>'[1]22'!C48</f>
        <v>0</v>
      </c>
      <c r="D46" s="16">
        <f>'[1]22'!D48</f>
        <v>55</v>
      </c>
      <c r="E46" s="16">
        <f>'[1]22'!E48</f>
        <v>0</v>
      </c>
      <c r="F46" s="15">
        <f t="shared" si="6"/>
        <v>320</v>
      </c>
      <c r="G46" s="15">
        <f>'[1]22'!H48</f>
        <v>265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'[1]22'!B49</f>
        <v>265</v>
      </c>
      <c r="C47" s="16">
        <f>'[1]22'!C49</f>
        <v>0</v>
      </c>
      <c r="D47" s="16">
        <f>'[1]22'!D49</f>
        <v>55</v>
      </c>
      <c r="E47" s="16">
        <f>'[1]22'!E49</f>
        <v>0</v>
      </c>
      <c r="F47" s="15">
        <f t="shared" si="6"/>
        <v>320</v>
      </c>
      <c r="G47" s="15">
        <f>'[1]22'!H49</f>
        <v>265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'[1]22'!B50</f>
        <v>265</v>
      </c>
      <c r="C48" s="16">
        <f>'[1]22'!C50</f>
        <v>0</v>
      </c>
      <c r="D48" s="16">
        <f>'[1]22'!D50</f>
        <v>55</v>
      </c>
      <c r="E48" s="16">
        <f>'[1]22'!E50</f>
        <v>0</v>
      </c>
      <c r="F48" s="15">
        <f t="shared" si="6"/>
        <v>320</v>
      </c>
      <c r="G48" s="15">
        <f>'[1]22'!H50</f>
        <v>265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'[1]22'!B51</f>
        <v>265</v>
      </c>
      <c r="C49" s="16">
        <f>'[1]22'!C51</f>
        <v>0</v>
      </c>
      <c r="D49" s="16">
        <f>'[1]22'!D51</f>
        <v>55</v>
      </c>
      <c r="E49" s="16">
        <f>'[1]22'!E51</f>
        <v>0</v>
      </c>
      <c r="F49" s="15">
        <f t="shared" si="6"/>
        <v>320</v>
      </c>
      <c r="G49" s="15">
        <f>'[1]22'!H51</f>
        <v>265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'[1]22'!B52</f>
        <v>265</v>
      </c>
      <c r="C50" s="16">
        <f>'[1]22'!C52</f>
        <v>0</v>
      </c>
      <c r="D50" s="16">
        <f>'[1]22'!D52</f>
        <v>55</v>
      </c>
      <c r="E50" s="16">
        <f>'[1]22'!E52</f>
        <v>0</v>
      </c>
      <c r="F50" s="15">
        <f t="shared" si="6"/>
        <v>320</v>
      </c>
      <c r="G50" s="15">
        <f>'[1]22'!H52</f>
        <v>265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'[1]22'!B53</f>
        <v>265</v>
      </c>
      <c r="C51" s="16">
        <f>'[1]22'!C53</f>
        <v>0</v>
      </c>
      <c r="D51" s="16">
        <f>'[1]22'!D53</f>
        <v>55</v>
      </c>
      <c r="E51" s="16">
        <f>'[1]22'!E53</f>
        <v>0</v>
      </c>
      <c r="F51" s="15">
        <f t="shared" si="6"/>
        <v>320</v>
      </c>
      <c r="G51" s="15">
        <f>'[1]22'!H53</f>
        <v>265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'[1]22'!B54</f>
        <v>265</v>
      </c>
      <c r="C52" s="16">
        <f>'[1]22'!C54</f>
        <v>0</v>
      </c>
      <c r="D52" s="16">
        <f>'[1]22'!D54</f>
        <v>55</v>
      </c>
      <c r="E52" s="16">
        <f>'[1]22'!E54</f>
        <v>0</v>
      </c>
      <c r="F52" s="15">
        <f t="shared" si="6"/>
        <v>320</v>
      </c>
      <c r="G52" s="15">
        <f>'[1]22'!H54</f>
        <v>265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'[1]22'!B55</f>
        <v>265</v>
      </c>
      <c r="C53" s="16">
        <f>'[1]22'!C55</f>
        <v>0</v>
      </c>
      <c r="D53" s="16">
        <f>'[1]22'!D55</f>
        <v>55</v>
      </c>
      <c r="E53" s="16">
        <f>'[1]22'!E55</f>
        <v>0</v>
      </c>
      <c r="F53" s="15">
        <f t="shared" si="6"/>
        <v>320</v>
      </c>
      <c r="G53" s="15">
        <f>'[1]22'!H55</f>
        <v>265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'[1]22'!B56</f>
        <v>265</v>
      </c>
      <c r="C54" s="16">
        <f>'[1]22'!C56</f>
        <v>0</v>
      </c>
      <c r="D54" s="16">
        <f>'[1]22'!D56</f>
        <v>55</v>
      </c>
      <c r="E54" s="16">
        <f>'[1]22'!E56</f>
        <v>0</v>
      </c>
      <c r="F54" s="15">
        <f t="shared" si="6"/>
        <v>320</v>
      </c>
      <c r="G54" s="15">
        <f>'[1]22'!H56</f>
        <v>265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'[1]22'!B57</f>
        <v>265</v>
      </c>
      <c r="C55" s="16">
        <f>'[1]22'!C57</f>
        <v>0</v>
      </c>
      <c r="D55" s="16">
        <f>'[1]22'!D57</f>
        <v>55</v>
      </c>
      <c r="E55" s="16">
        <f>'[1]22'!E57</f>
        <v>0</v>
      </c>
      <c r="F55" s="15">
        <f t="shared" si="6"/>
        <v>320</v>
      </c>
      <c r="G55" s="15">
        <f>'[1]22'!H57</f>
        <v>265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'[1]22'!B58</f>
        <v>265</v>
      </c>
      <c r="C56" s="16">
        <f>'[1]22'!C58</f>
        <v>0</v>
      </c>
      <c r="D56" s="16">
        <f>'[1]22'!D58</f>
        <v>55</v>
      </c>
      <c r="E56" s="16">
        <f>'[1]22'!E58</f>
        <v>0</v>
      </c>
      <c r="F56" s="15">
        <f t="shared" si="6"/>
        <v>320</v>
      </c>
      <c r="G56" s="15">
        <f>'[1]22'!H58</f>
        <v>265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'[1]22'!B59</f>
        <v>265</v>
      </c>
      <c r="C57" s="16">
        <f>'[1]22'!C59</f>
        <v>0</v>
      </c>
      <c r="D57" s="16">
        <f>'[1]22'!D59</f>
        <v>55</v>
      </c>
      <c r="E57" s="16">
        <f>'[1]22'!E59</f>
        <v>0</v>
      </c>
      <c r="F57" s="15">
        <f t="shared" si="6"/>
        <v>320</v>
      </c>
      <c r="G57" s="15">
        <f>'[1]22'!H59</f>
        <v>265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'[1]22'!B60</f>
        <v>265</v>
      </c>
      <c r="C58" s="16">
        <f>'[1]22'!C60</f>
        <v>0</v>
      </c>
      <c r="D58" s="16">
        <f>'[1]22'!D60</f>
        <v>55</v>
      </c>
      <c r="E58" s="16">
        <f>'[1]22'!E60</f>
        <v>0</v>
      </c>
      <c r="F58" s="15">
        <f t="shared" si="6"/>
        <v>320</v>
      </c>
      <c r="G58" s="15">
        <f>'[1]22'!H60</f>
        <v>265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'[1]22'!B61</f>
        <v>265</v>
      </c>
      <c r="C59" s="16">
        <f>'[1]22'!C61</f>
        <v>0</v>
      </c>
      <c r="D59" s="16">
        <f>'[1]22'!D61</f>
        <v>55</v>
      </c>
      <c r="E59" s="16">
        <f>'[1]22'!E61</f>
        <v>0</v>
      </c>
      <c r="F59" s="15">
        <f t="shared" si="6"/>
        <v>320</v>
      </c>
      <c r="G59" s="15">
        <f>'[1]22'!H61</f>
        <v>265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'[1]22'!B62</f>
        <v>265</v>
      </c>
      <c r="C60" s="16">
        <f>'[1]22'!C62</f>
        <v>0</v>
      </c>
      <c r="D60" s="16">
        <f>'[1]22'!D62</f>
        <v>55</v>
      </c>
      <c r="E60" s="16">
        <f>'[1]22'!E62</f>
        <v>0</v>
      </c>
      <c r="F60" s="15">
        <f t="shared" si="6"/>
        <v>320</v>
      </c>
      <c r="G60" s="15">
        <f>'[1]22'!H62</f>
        <v>265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'[1]22'!B63</f>
        <v>265</v>
      </c>
      <c r="C61" s="16">
        <f>'[1]22'!C63</f>
        <v>0</v>
      </c>
      <c r="D61" s="16">
        <f>'[1]22'!D63</f>
        <v>55</v>
      </c>
      <c r="E61" s="16">
        <f>'[1]22'!E63</f>
        <v>0</v>
      </c>
      <c r="F61" s="15">
        <f t="shared" si="6"/>
        <v>320</v>
      </c>
      <c r="G61" s="15">
        <f>'[1]22'!H63</f>
        <v>265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'[1]22'!B64</f>
        <v>265</v>
      </c>
      <c r="C62" s="16">
        <f>'[1]22'!C64</f>
        <v>0</v>
      </c>
      <c r="D62" s="16">
        <f>'[1]22'!D64</f>
        <v>55</v>
      </c>
      <c r="E62" s="16">
        <f>'[1]22'!E64</f>
        <v>0</v>
      </c>
      <c r="F62" s="15">
        <f t="shared" si="6"/>
        <v>320</v>
      </c>
      <c r="G62" s="15">
        <f>'[1]22'!H64</f>
        <v>265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'[1]22'!B65</f>
        <v>265</v>
      </c>
      <c r="C63" s="16">
        <f>'[1]22'!C65</f>
        <v>0</v>
      </c>
      <c r="D63" s="16">
        <f>'[1]22'!D65</f>
        <v>55</v>
      </c>
      <c r="E63" s="16">
        <f>'[1]22'!E65</f>
        <v>0</v>
      </c>
      <c r="F63" s="15">
        <f t="shared" si="6"/>
        <v>320</v>
      </c>
      <c r="G63" s="15">
        <f>'[1]22'!H65</f>
        <v>265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'[1]22'!B66</f>
        <v>265</v>
      </c>
      <c r="C64" s="16">
        <f>'[1]22'!C66</f>
        <v>0</v>
      </c>
      <c r="D64" s="16">
        <f>'[1]22'!D66</f>
        <v>55</v>
      </c>
      <c r="E64" s="16">
        <f>'[1]22'!E66</f>
        <v>0</v>
      </c>
      <c r="F64" s="15">
        <f t="shared" si="6"/>
        <v>320</v>
      </c>
      <c r="G64" s="15">
        <f>'[1]22'!H66</f>
        <v>265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'[1]22'!B67</f>
        <v>265</v>
      </c>
      <c r="C65" s="16">
        <f>'[1]22'!C67</f>
        <v>0</v>
      </c>
      <c r="D65" s="16">
        <f>'[1]22'!D67</f>
        <v>55</v>
      </c>
      <c r="E65" s="16">
        <f>'[1]22'!E67</f>
        <v>0</v>
      </c>
      <c r="F65" s="15">
        <f t="shared" si="6"/>
        <v>320</v>
      </c>
      <c r="G65" s="15">
        <f>'[1]22'!H67</f>
        <v>265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'[1]22'!B68</f>
        <v>265</v>
      </c>
      <c r="C66" s="16">
        <f>'[1]22'!C68</f>
        <v>0</v>
      </c>
      <c r="D66" s="16">
        <f>'[1]22'!D68</f>
        <v>55</v>
      </c>
      <c r="E66" s="16">
        <f>'[1]22'!E68</f>
        <v>0</v>
      </c>
      <c r="F66" s="15">
        <f t="shared" si="6"/>
        <v>320</v>
      </c>
      <c r="G66" s="15">
        <f>'[1]22'!H68</f>
        <v>265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'[1]22'!B69</f>
        <v>265</v>
      </c>
      <c r="C67" s="16">
        <f>'[1]22'!C69</f>
        <v>0</v>
      </c>
      <c r="D67" s="16">
        <f>'[1]22'!D69</f>
        <v>55</v>
      </c>
      <c r="E67" s="16">
        <f>'[1]22'!E69</f>
        <v>0</v>
      </c>
      <c r="F67" s="15">
        <f t="shared" si="6"/>
        <v>320</v>
      </c>
      <c r="G67" s="15">
        <f>'[1]22'!H69</f>
        <v>265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'[1]22'!B70</f>
        <v>265</v>
      </c>
      <c r="C68" s="16">
        <f>'[1]22'!C70</f>
        <v>0</v>
      </c>
      <c r="D68" s="16">
        <f>'[1]22'!D70</f>
        <v>55</v>
      </c>
      <c r="E68" s="16">
        <f>'[1]22'!E70</f>
        <v>0</v>
      </c>
      <c r="F68" s="15">
        <f t="shared" si="6"/>
        <v>320</v>
      </c>
      <c r="G68" s="15">
        <f>'[1]22'!H70</f>
        <v>265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'[1]22'!B71</f>
        <v>265</v>
      </c>
      <c r="C69" s="16">
        <f>'[1]22'!C71</f>
        <v>0</v>
      </c>
      <c r="D69" s="16">
        <f>'[1]22'!D71</f>
        <v>55</v>
      </c>
      <c r="E69" s="16">
        <f>'[1]22'!E71</f>
        <v>0</v>
      </c>
      <c r="F69" s="15">
        <f t="shared" ref="F69:F98" si="17">SUM(B69:E69)</f>
        <v>320</v>
      </c>
      <c r="G69" s="15">
        <f>'[1]22'!H71</f>
        <v>265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'[1]22'!B72</f>
        <v>265</v>
      </c>
      <c r="C70" s="16">
        <f>'[1]22'!C72</f>
        <v>0</v>
      </c>
      <c r="D70" s="16">
        <f>'[1]22'!D72</f>
        <v>55</v>
      </c>
      <c r="E70" s="16">
        <f>'[1]22'!E72</f>
        <v>0</v>
      </c>
      <c r="F70" s="15">
        <f t="shared" si="17"/>
        <v>320</v>
      </c>
      <c r="G70" s="15">
        <f>'[1]22'!H72</f>
        <v>265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'[1]22'!B73</f>
        <v>265</v>
      </c>
      <c r="C71" s="16">
        <f>'[1]22'!C73</f>
        <v>0</v>
      </c>
      <c r="D71" s="16">
        <f>'[1]22'!D73</f>
        <v>55</v>
      </c>
      <c r="E71" s="16">
        <f>'[1]22'!E73</f>
        <v>0</v>
      </c>
      <c r="F71" s="15">
        <f t="shared" si="17"/>
        <v>320</v>
      </c>
      <c r="G71" s="15">
        <f>'[1]22'!H73</f>
        <v>265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'[1]22'!B74</f>
        <v>265</v>
      </c>
      <c r="C72" s="16">
        <f>'[1]22'!C74</f>
        <v>0</v>
      </c>
      <c r="D72" s="16">
        <f>'[1]22'!D74</f>
        <v>55</v>
      </c>
      <c r="E72" s="16">
        <f>'[1]22'!E74</f>
        <v>0</v>
      </c>
      <c r="F72" s="15">
        <f t="shared" si="17"/>
        <v>320</v>
      </c>
      <c r="G72" s="15">
        <f>'[1]22'!H74</f>
        <v>265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'[1]22'!B75</f>
        <v>265</v>
      </c>
      <c r="C73" s="16">
        <f>'[1]22'!C75</f>
        <v>0</v>
      </c>
      <c r="D73" s="16">
        <f>'[1]22'!D75</f>
        <v>55</v>
      </c>
      <c r="E73" s="16">
        <f>'[1]22'!E75</f>
        <v>0</v>
      </c>
      <c r="F73" s="15">
        <f t="shared" si="17"/>
        <v>320</v>
      </c>
      <c r="G73" s="15">
        <f>'[1]22'!H75</f>
        <v>265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'[1]22'!B76</f>
        <v>265</v>
      </c>
      <c r="C74" s="16">
        <f>'[1]22'!C76</f>
        <v>0</v>
      </c>
      <c r="D74" s="16">
        <f>'[1]22'!D76</f>
        <v>55</v>
      </c>
      <c r="E74" s="16">
        <f>'[1]22'!E76</f>
        <v>0</v>
      </c>
      <c r="F74" s="15">
        <f t="shared" si="17"/>
        <v>320</v>
      </c>
      <c r="G74" s="15">
        <f>'[1]22'!H76</f>
        <v>265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'[1]22'!B77</f>
        <v>265</v>
      </c>
      <c r="C75" s="16">
        <f>'[1]22'!C77</f>
        <v>0</v>
      </c>
      <c r="D75" s="16">
        <f>'[1]22'!D77</f>
        <v>55</v>
      </c>
      <c r="E75" s="16">
        <f>'[1]22'!E77</f>
        <v>0</v>
      </c>
      <c r="F75" s="15">
        <f t="shared" si="17"/>
        <v>320</v>
      </c>
      <c r="G75" s="15">
        <f>'[1]22'!H77</f>
        <v>265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'[1]22'!B78</f>
        <v>265</v>
      </c>
      <c r="C76" s="16">
        <f>'[1]22'!C78</f>
        <v>0</v>
      </c>
      <c r="D76" s="16">
        <f>'[1]22'!D78</f>
        <v>55</v>
      </c>
      <c r="E76" s="16">
        <f>'[1]22'!E78</f>
        <v>0</v>
      </c>
      <c r="F76" s="15">
        <f t="shared" si="17"/>
        <v>320</v>
      </c>
      <c r="G76" s="15">
        <f>'[1]22'!H78</f>
        <v>265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'[1]22'!B79</f>
        <v>265</v>
      </c>
      <c r="C77" s="16">
        <f>'[1]22'!C79</f>
        <v>0</v>
      </c>
      <c r="D77" s="16">
        <f>'[1]22'!D79</f>
        <v>55</v>
      </c>
      <c r="E77" s="16">
        <f>'[1]22'!E79</f>
        <v>0</v>
      </c>
      <c r="F77" s="15">
        <f t="shared" si="17"/>
        <v>320</v>
      </c>
      <c r="G77" s="15">
        <f>'[1]22'!H79</f>
        <v>265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'[1]22'!B80</f>
        <v>135</v>
      </c>
      <c r="C78" s="16">
        <f>'[1]22'!C80</f>
        <v>0</v>
      </c>
      <c r="D78" s="16">
        <f>'[1]22'!D80</f>
        <v>55</v>
      </c>
      <c r="E78" s="16">
        <f>'[1]22'!E80</f>
        <v>0</v>
      </c>
      <c r="F78" s="15">
        <f t="shared" si="17"/>
        <v>190</v>
      </c>
      <c r="G78" s="15">
        <f>'[1]22'!H80</f>
        <v>265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'[1]22'!B81</f>
        <v>135</v>
      </c>
      <c r="C79" s="16">
        <f>'[1]22'!C81</f>
        <v>0</v>
      </c>
      <c r="D79" s="16">
        <f>'[1]22'!D81</f>
        <v>55</v>
      </c>
      <c r="E79" s="16">
        <f>'[1]22'!E81</f>
        <v>0</v>
      </c>
      <c r="F79" s="15">
        <f t="shared" si="17"/>
        <v>190</v>
      </c>
      <c r="G79" s="15">
        <f>'[1]22'!H81</f>
        <v>134.63999999999999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134.63999999999999</v>
      </c>
      <c r="L79" s="18">
        <f>frq!C79</f>
        <v>1</v>
      </c>
      <c r="M79" s="16">
        <f t="shared" si="11"/>
        <v>134.63999999999999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134.63999999999999</v>
      </c>
    </row>
    <row r="80" spans="1:19">
      <c r="A80" s="8" t="s">
        <v>122</v>
      </c>
      <c r="B80" s="15">
        <f>'[1]22'!B82</f>
        <v>135</v>
      </c>
      <c r="C80" s="16">
        <f>'[1]22'!C82</f>
        <v>0</v>
      </c>
      <c r="D80" s="16">
        <f>'[1]22'!D82</f>
        <v>55</v>
      </c>
      <c r="E80" s="16">
        <f>'[1]22'!E82</f>
        <v>0</v>
      </c>
      <c r="F80" s="15">
        <f t="shared" si="17"/>
        <v>190</v>
      </c>
      <c r="G80" s="15">
        <f>'[1]22'!H82</f>
        <v>134.63999999999999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134.63999999999999</v>
      </c>
      <c r="L80" s="18">
        <f>frq!C80</f>
        <v>1</v>
      </c>
      <c r="M80" s="16">
        <f t="shared" si="11"/>
        <v>134.63999999999999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134.63999999999999</v>
      </c>
    </row>
    <row r="81" spans="1:17">
      <c r="A81" s="8" t="s">
        <v>123</v>
      </c>
      <c r="B81" s="15">
        <f>'[1]22'!B83</f>
        <v>135</v>
      </c>
      <c r="C81" s="16">
        <f>'[1]22'!C83</f>
        <v>0</v>
      </c>
      <c r="D81" s="16">
        <f>'[1]22'!D83</f>
        <v>55</v>
      </c>
      <c r="E81" s="16">
        <f>'[1]22'!E83</f>
        <v>0</v>
      </c>
      <c r="F81" s="15">
        <f t="shared" si="17"/>
        <v>190</v>
      </c>
      <c r="G81" s="15">
        <f>'[1]22'!H83</f>
        <v>134.63999999999999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134.63999999999999</v>
      </c>
      <c r="L81" s="18">
        <f>frq!C81</f>
        <v>1</v>
      </c>
      <c r="M81" s="16">
        <f t="shared" si="11"/>
        <v>134.63999999999999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134.63999999999999</v>
      </c>
    </row>
    <row r="82" spans="1:17">
      <c r="A82" s="8" t="s">
        <v>124</v>
      </c>
      <c r="B82" s="15">
        <f>'[1]22'!B84</f>
        <v>135</v>
      </c>
      <c r="C82" s="16">
        <f>'[1]22'!C84</f>
        <v>0</v>
      </c>
      <c r="D82" s="16">
        <f>'[1]22'!D84</f>
        <v>55</v>
      </c>
      <c r="E82" s="16">
        <f>'[1]22'!E84</f>
        <v>0</v>
      </c>
      <c r="F82" s="15">
        <f t="shared" si="17"/>
        <v>190</v>
      </c>
      <c r="G82" s="15">
        <f>'[1]22'!H84</f>
        <v>134.63999999999999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134.63999999999999</v>
      </c>
      <c r="L82" s="18">
        <f>frq!C82</f>
        <v>1</v>
      </c>
      <c r="M82" s="16">
        <f t="shared" si="11"/>
        <v>134.63999999999999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134.63999999999999</v>
      </c>
    </row>
    <row r="83" spans="1:17">
      <c r="A83" s="8" t="s">
        <v>125</v>
      </c>
      <c r="B83" s="15">
        <f>'[1]22'!B85</f>
        <v>145</v>
      </c>
      <c r="C83" s="16">
        <f>'[1]22'!C85</f>
        <v>0</v>
      </c>
      <c r="D83" s="16">
        <f>'[1]22'!D85</f>
        <v>0</v>
      </c>
      <c r="E83" s="16">
        <f>'[1]22'!E85</f>
        <v>0</v>
      </c>
      <c r="F83" s="15">
        <f t="shared" si="17"/>
        <v>145</v>
      </c>
      <c r="G83" s="15">
        <f>'[1]22'!H85</f>
        <v>134.63999999999999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134.63999999999999</v>
      </c>
      <c r="L83" s="18">
        <f>frq!C83</f>
        <v>1</v>
      </c>
      <c r="M83" s="16">
        <f t="shared" si="11"/>
        <v>134.63999999999999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134.63999999999999</v>
      </c>
    </row>
    <row r="84" spans="1:17">
      <c r="A84" s="8" t="s">
        <v>126</v>
      </c>
      <c r="B84" s="15">
        <f>'[1]22'!B86</f>
        <v>145</v>
      </c>
      <c r="C84" s="16">
        <f>'[1]22'!C86</f>
        <v>0</v>
      </c>
      <c r="D84" s="16">
        <f>'[1]22'!D86</f>
        <v>0</v>
      </c>
      <c r="E84" s="16">
        <f>'[1]22'!E86</f>
        <v>0</v>
      </c>
      <c r="F84" s="15">
        <f t="shared" si="17"/>
        <v>145</v>
      </c>
      <c r="G84" s="15">
        <f>'[1]22'!H86</f>
        <v>134.63999999999999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134.63999999999999</v>
      </c>
      <c r="L84" s="18">
        <f>frq!C84</f>
        <v>1</v>
      </c>
      <c r="M84" s="16">
        <f t="shared" si="11"/>
        <v>134.63999999999999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134.63999999999999</v>
      </c>
    </row>
    <row r="85" spans="1:17">
      <c r="A85" s="8" t="s">
        <v>127</v>
      </c>
      <c r="B85" s="15">
        <f>'[1]22'!B87</f>
        <v>145</v>
      </c>
      <c r="C85" s="16">
        <f>'[1]22'!C87</f>
        <v>0</v>
      </c>
      <c r="D85" s="16">
        <f>'[1]22'!D87</f>
        <v>0</v>
      </c>
      <c r="E85" s="16">
        <f>'[1]22'!E87</f>
        <v>0</v>
      </c>
      <c r="F85" s="15">
        <f t="shared" si="17"/>
        <v>145</v>
      </c>
      <c r="G85" s="15">
        <f>'[1]22'!H87</f>
        <v>144.61000000000001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144.61000000000001</v>
      </c>
      <c r="L85" s="18">
        <f>frq!C85</f>
        <v>1</v>
      </c>
      <c r="M85" s="16">
        <f t="shared" si="11"/>
        <v>144.61000000000001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144.61000000000001</v>
      </c>
    </row>
    <row r="86" spans="1:17">
      <c r="A86" s="8" t="s">
        <v>128</v>
      </c>
      <c r="B86" s="15">
        <f>'[1]22'!B88</f>
        <v>145</v>
      </c>
      <c r="C86" s="16">
        <f>'[1]22'!C88</f>
        <v>0</v>
      </c>
      <c r="D86" s="16">
        <f>'[1]22'!D88</f>
        <v>0</v>
      </c>
      <c r="E86" s="16">
        <f>'[1]22'!E88</f>
        <v>0</v>
      </c>
      <c r="F86" s="15">
        <f t="shared" si="17"/>
        <v>145</v>
      </c>
      <c r="G86" s="15">
        <f>'[1]22'!H88</f>
        <v>144.61000000000001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144.61000000000001</v>
      </c>
      <c r="L86" s="18">
        <f>frq!C86</f>
        <v>1</v>
      </c>
      <c r="M86" s="16">
        <f t="shared" si="11"/>
        <v>144.61000000000001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144.61000000000001</v>
      </c>
    </row>
    <row r="87" spans="1:17">
      <c r="A87" s="8" t="s">
        <v>129</v>
      </c>
      <c r="B87" s="15">
        <f>'[1]22'!B89</f>
        <v>145</v>
      </c>
      <c r="C87" s="16">
        <f>'[1]22'!C89</f>
        <v>0</v>
      </c>
      <c r="D87" s="16">
        <f>'[1]22'!D89</f>
        <v>0</v>
      </c>
      <c r="E87" s="16">
        <f>'[1]22'!E89</f>
        <v>0</v>
      </c>
      <c r="F87" s="15">
        <f t="shared" si="17"/>
        <v>145</v>
      </c>
      <c r="G87" s="15">
        <f>'[1]22'!H89</f>
        <v>144.61000000000001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144.61000000000001</v>
      </c>
      <c r="L87" s="18">
        <f>frq!C87</f>
        <v>1</v>
      </c>
      <c r="M87" s="16">
        <f t="shared" si="11"/>
        <v>144.61000000000001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144.61000000000001</v>
      </c>
    </row>
    <row r="88" spans="1:17">
      <c r="A88" s="8" t="s">
        <v>130</v>
      </c>
      <c r="B88" s="15">
        <f>'[1]22'!B90</f>
        <v>145</v>
      </c>
      <c r="C88" s="16">
        <f>'[1]22'!C90</f>
        <v>0</v>
      </c>
      <c r="D88" s="16">
        <f>'[1]22'!D90</f>
        <v>0</v>
      </c>
      <c r="E88" s="16">
        <f>'[1]22'!E90</f>
        <v>0</v>
      </c>
      <c r="F88" s="15">
        <f t="shared" si="17"/>
        <v>145</v>
      </c>
      <c r="G88" s="15">
        <f>'[1]22'!H90</f>
        <v>144.61000000000001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144.61000000000001</v>
      </c>
      <c r="L88" s="18">
        <f>frq!C88</f>
        <v>1</v>
      </c>
      <c r="M88" s="16">
        <f t="shared" si="11"/>
        <v>144.61000000000001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144.61000000000001</v>
      </c>
    </row>
    <row r="89" spans="1:17">
      <c r="A89" s="8" t="s">
        <v>131</v>
      </c>
      <c r="B89" s="15">
        <f>'[1]22'!B91</f>
        <v>145</v>
      </c>
      <c r="C89" s="16">
        <f>'[1]22'!C91</f>
        <v>0</v>
      </c>
      <c r="D89" s="16">
        <f>'[1]22'!D91</f>
        <v>0</v>
      </c>
      <c r="E89" s="16">
        <f>'[1]22'!E91</f>
        <v>0</v>
      </c>
      <c r="F89" s="15">
        <f t="shared" si="17"/>
        <v>145</v>
      </c>
      <c r="G89" s="15">
        <f>'[1]22'!H91</f>
        <v>144.61000000000001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144.61000000000001</v>
      </c>
      <c r="L89" s="18">
        <f>frq!C89</f>
        <v>1</v>
      </c>
      <c r="M89" s="16">
        <f t="shared" si="11"/>
        <v>144.61000000000001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144.61000000000001</v>
      </c>
    </row>
    <row r="90" spans="1:17">
      <c r="A90" s="8" t="s">
        <v>132</v>
      </c>
      <c r="B90" s="15">
        <f>'[1]22'!B92</f>
        <v>145</v>
      </c>
      <c r="C90" s="16">
        <f>'[1]22'!C92</f>
        <v>0</v>
      </c>
      <c r="D90" s="16">
        <f>'[1]22'!D92</f>
        <v>0</v>
      </c>
      <c r="E90" s="16">
        <f>'[1]22'!E92</f>
        <v>0</v>
      </c>
      <c r="F90" s="15">
        <f t="shared" si="17"/>
        <v>145</v>
      </c>
      <c r="G90" s="15">
        <f>'[1]22'!H92</f>
        <v>144.61000000000001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144.61000000000001</v>
      </c>
      <c r="L90" s="18">
        <f>frq!C90</f>
        <v>1</v>
      </c>
      <c r="M90" s="16">
        <f t="shared" si="11"/>
        <v>144.61000000000001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144.61000000000001</v>
      </c>
    </row>
    <row r="91" spans="1:17">
      <c r="A91" s="8" t="s">
        <v>133</v>
      </c>
      <c r="B91" s="15">
        <f>'[1]22'!B93</f>
        <v>152</v>
      </c>
      <c r="C91" s="16">
        <f>'[1]22'!C93</f>
        <v>0</v>
      </c>
      <c r="D91" s="16">
        <f>'[1]22'!D93</f>
        <v>0</v>
      </c>
      <c r="E91" s="16">
        <f>'[1]22'!E93</f>
        <v>0</v>
      </c>
      <c r="F91" s="15">
        <f t="shared" si="17"/>
        <v>152</v>
      </c>
      <c r="G91" s="15">
        <f>'[1]22'!H93</f>
        <v>144.61000000000001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144.61000000000001</v>
      </c>
      <c r="L91" s="18">
        <f>frq!C91</f>
        <v>1</v>
      </c>
      <c r="M91" s="16">
        <f t="shared" si="11"/>
        <v>144.61000000000001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144.61000000000001</v>
      </c>
    </row>
    <row r="92" spans="1:17">
      <c r="A92" s="8" t="s">
        <v>134</v>
      </c>
      <c r="B92" s="15">
        <f>'[1]22'!B94</f>
        <v>152</v>
      </c>
      <c r="C92" s="16">
        <f>'[1]22'!C94</f>
        <v>0</v>
      </c>
      <c r="D92" s="16">
        <f>'[1]22'!D94</f>
        <v>0</v>
      </c>
      <c r="E92" s="16">
        <f>'[1]22'!E94</f>
        <v>0</v>
      </c>
      <c r="F92" s="15">
        <f t="shared" si="17"/>
        <v>152</v>
      </c>
      <c r="G92" s="15">
        <f>'[1]22'!H94</f>
        <v>151.59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151.59</v>
      </c>
      <c r="L92" s="18">
        <f>frq!C92</f>
        <v>1</v>
      </c>
      <c r="M92" s="16">
        <f t="shared" si="11"/>
        <v>151.59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151.59</v>
      </c>
    </row>
    <row r="93" spans="1:17">
      <c r="A93" s="8" t="s">
        <v>135</v>
      </c>
      <c r="B93" s="15">
        <f>'[1]22'!B95</f>
        <v>152</v>
      </c>
      <c r="C93" s="16">
        <f>'[1]22'!C95</f>
        <v>0</v>
      </c>
      <c r="D93" s="16">
        <f>'[1]22'!D95</f>
        <v>0</v>
      </c>
      <c r="E93" s="16">
        <f>'[1]22'!E95</f>
        <v>0</v>
      </c>
      <c r="F93" s="15">
        <f t="shared" si="17"/>
        <v>152</v>
      </c>
      <c r="G93" s="15">
        <f>'[1]22'!H95</f>
        <v>151.59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151.59</v>
      </c>
      <c r="L93" s="18">
        <f>frq!C93</f>
        <v>1</v>
      </c>
      <c r="M93" s="16">
        <f t="shared" si="11"/>
        <v>151.59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151.59</v>
      </c>
    </row>
    <row r="94" spans="1:17">
      <c r="A94" s="8" t="s">
        <v>136</v>
      </c>
      <c r="B94" s="15">
        <f>'[1]22'!B96</f>
        <v>152</v>
      </c>
      <c r="C94" s="16">
        <f>'[1]22'!C96</f>
        <v>0</v>
      </c>
      <c r="D94" s="16">
        <f>'[1]22'!D96</f>
        <v>0</v>
      </c>
      <c r="E94" s="16">
        <f>'[1]22'!E96</f>
        <v>0</v>
      </c>
      <c r="F94" s="15">
        <f t="shared" si="17"/>
        <v>152</v>
      </c>
      <c r="G94" s="15">
        <f>'[1]22'!H96</f>
        <v>151.59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151.59</v>
      </c>
      <c r="L94" s="18">
        <f>frq!C94</f>
        <v>1</v>
      </c>
      <c r="M94" s="16">
        <f t="shared" si="11"/>
        <v>151.59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151.59</v>
      </c>
    </row>
    <row r="95" spans="1:17">
      <c r="A95" s="8" t="s">
        <v>137</v>
      </c>
      <c r="B95" s="15">
        <f>'[1]22'!B97</f>
        <v>152</v>
      </c>
      <c r="C95" s="16">
        <f>'[1]22'!C97</f>
        <v>0</v>
      </c>
      <c r="D95" s="16">
        <f>'[1]22'!D97</f>
        <v>0</v>
      </c>
      <c r="E95" s="16">
        <f>'[1]22'!E97</f>
        <v>0</v>
      </c>
      <c r="F95" s="15">
        <f t="shared" si="17"/>
        <v>152</v>
      </c>
      <c r="G95" s="15">
        <f>'[1]22'!H97</f>
        <v>151.59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151.59</v>
      </c>
      <c r="L95" s="18">
        <f>frq!C95</f>
        <v>1</v>
      </c>
      <c r="M95" s="16">
        <f t="shared" si="11"/>
        <v>151.59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151.59</v>
      </c>
    </row>
    <row r="96" spans="1:17">
      <c r="A96" s="8" t="s">
        <v>138</v>
      </c>
      <c r="B96" s="15">
        <f>'[1]22'!B98</f>
        <v>152</v>
      </c>
      <c r="C96" s="16">
        <f>'[1]22'!C98</f>
        <v>0</v>
      </c>
      <c r="D96" s="16">
        <f>'[1]22'!D98</f>
        <v>0</v>
      </c>
      <c r="E96" s="16">
        <f>'[1]22'!E98</f>
        <v>0</v>
      </c>
      <c r="F96" s="15">
        <f t="shared" si="17"/>
        <v>152</v>
      </c>
      <c r="G96" s="15">
        <f>'[1]22'!H98</f>
        <v>151.59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151.59</v>
      </c>
      <c r="L96" s="18">
        <f>frq!C96</f>
        <v>1</v>
      </c>
      <c r="M96" s="16">
        <f t="shared" si="11"/>
        <v>151.59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151.59</v>
      </c>
    </row>
    <row r="97" spans="1:17">
      <c r="A97" s="8" t="s">
        <v>139</v>
      </c>
      <c r="B97" s="15">
        <f>'[1]22'!B99</f>
        <v>152</v>
      </c>
      <c r="C97" s="16">
        <f>'[1]22'!C99</f>
        <v>0</v>
      </c>
      <c r="D97" s="16">
        <f>'[1]22'!D99</f>
        <v>0</v>
      </c>
      <c r="E97" s="16">
        <f>'[1]22'!E99</f>
        <v>0</v>
      </c>
      <c r="F97" s="15">
        <f t="shared" si="17"/>
        <v>152</v>
      </c>
      <c r="G97" s="15">
        <f>'[1]22'!H99</f>
        <v>151.59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151.59</v>
      </c>
      <c r="L97" s="18">
        <f>frq!C97</f>
        <v>1</v>
      </c>
      <c r="M97" s="16">
        <f t="shared" si="11"/>
        <v>151.59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151.59</v>
      </c>
    </row>
    <row r="98" spans="1:17">
      <c r="A98" s="8" t="s">
        <v>140</v>
      </c>
      <c r="B98" s="15">
        <f>'[1]22'!B100</f>
        <v>152</v>
      </c>
      <c r="C98" s="16">
        <f>'[1]22'!C100</f>
        <v>0</v>
      </c>
      <c r="D98" s="16">
        <f>'[1]22'!D100</f>
        <v>0</v>
      </c>
      <c r="E98" s="16">
        <f>'[1]22'!E100</f>
        <v>0</v>
      </c>
      <c r="F98" s="15">
        <f t="shared" si="17"/>
        <v>152</v>
      </c>
      <c r="G98" s="15">
        <f>'[1]22'!H100</f>
        <v>151.59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151.59</v>
      </c>
      <c r="L98" s="18">
        <f>frq!C98</f>
        <v>1</v>
      </c>
      <c r="M98" s="16">
        <f t="shared" si="11"/>
        <v>151.59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151.59</v>
      </c>
    </row>
    <row r="99" spans="1:17">
      <c r="A99" s="8" t="s">
        <v>175</v>
      </c>
      <c r="B99" s="15">
        <f t="shared" ref="B99:Q99" si="18">SUM(B3:B98)/4000</f>
        <v>5.7314999999999996</v>
      </c>
      <c r="C99" s="15">
        <f t="shared" si="18"/>
        <v>0</v>
      </c>
      <c r="D99" s="15">
        <f t="shared" si="18"/>
        <v>1.1000000000000001</v>
      </c>
      <c r="E99" s="15">
        <f t="shared" si="18"/>
        <v>0</v>
      </c>
      <c r="F99" s="15">
        <f t="shared" si="18"/>
        <v>6.8315000000000001</v>
      </c>
      <c r="G99" s="15">
        <f t="shared" si="18"/>
        <v>5.7553100000000006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5.7553100000000006</v>
      </c>
      <c r="L99" s="15">
        <f t="shared" si="18"/>
        <v>2.4E-2</v>
      </c>
      <c r="M99" s="15">
        <f t="shared" si="18"/>
        <v>5.7553100000000006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5.7553100000000006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45191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'[2]22'!B5</f>
        <v>0</v>
      </c>
      <c r="C3" s="196">
        <f>'[2]22'!C5</f>
        <v>0</v>
      </c>
      <c r="D3" s="196">
        <f>'[2]22'!D5</f>
        <v>0</v>
      </c>
      <c r="E3" s="196">
        <f>'[2]22'!E5</f>
        <v>0</v>
      </c>
      <c r="F3" s="15">
        <f>SUM(B3:E3)</f>
        <v>0</v>
      </c>
      <c r="G3" s="195">
        <f>'[2]22'!H5</f>
        <v>0</v>
      </c>
      <c r="H3" s="196">
        <f>'[2]22'!I5</f>
        <v>0</v>
      </c>
      <c r="I3" s="196">
        <f>'[2]22'!J5</f>
        <v>0</v>
      </c>
      <c r="J3" s="196">
        <f>'[2]22'!K5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5">
        <f>'[2]22'!B6</f>
        <v>0</v>
      </c>
      <c r="C4" s="196">
        <f>'[2]22'!C6</f>
        <v>0</v>
      </c>
      <c r="D4" s="196">
        <f>'[2]22'!D6</f>
        <v>0</v>
      </c>
      <c r="E4" s="196">
        <f>'[2]22'!E6</f>
        <v>0</v>
      </c>
      <c r="F4" s="15">
        <f>SUM(B4:E4)</f>
        <v>0</v>
      </c>
      <c r="G4" s="195">
        <f>'[2]22'!H6</f>
        <v>0</v>
      </c>
      <c r="H4" s="196">
        <f>'[2]22'!I6</f>
        <v>0</v>
      </c>
      <c r="I4" s="196">
        <f>'[2]22'!J6</f>
        <v>0</v>
      </c>
      <c r="J4" s="196">
        <f>'[2]22'!K6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5">
        <f>'[2]22'!B7</f>
        <v>0</v>
      </c>
      <c r="C5" s="196">
        <f>'[2]22'!C7</f>
        <v>0</v>
      </c>
      <c r="D5" s="196">
        <f>'[2]22'!D7</f>
        <v>0</v>
      </c>
      <c r="E5" s="196">
        <f>'[2]22'!E7</f>
        <v>0</v>
      </c>
      <c r="F5" s="15">
        <f t="shared" ref="F5:F68" si="6">SUM(B5:E5)</f>
        <v>0</v>
      </c>
      <c r="G5" s="195">
        <f>'[2]22'!H7</f>
        <v>0</v>
      </c>
      <c r="H5" s="196">
        <f>'[2]22'!I7</f>
        <v>0</v>
      </c>
      <c r="I5" s="196">
        <f>'[2]22'!J7</f>
        <v>0</v>
      </c>
      <c r="J5" s="196">
        <f>'[2]22'!K7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5">
        <f>'[2]22'!B8</f>
        <v>0</v>
      </c>
      <c r="C6" s="196">
        <f>'[2]22'!C8</f>
        <v>0</v>
      </c>
      <c r="D6" s="196">
        <f>'[2]22'!D8</f>
        <v>0</v>
      </c>
      <c r="E6" s="196">
        <f>'[2]22'!E8</f>
        <v>0</v>
      </c>
      <c r="F6" s="15">
        <f t="shared" si="6"/>
        <v>0</v>
      </c>
      <c r="G6" s="195">
        <f>'[2]22'!H8</f>
        <v>0</v>
      </c>
      <c r="H6" s="196">
        <f>'[2]22'!I8</f>
        <v>0</v>
      </c>
      <c r="I6" s="196">
        <f>'[2]22'!J8</f>
        <v>0</v>
      </c>
      <c r="J6" s="196">
        <f>'[2]22'!K8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5">
        <f>'[2]22'!B9</f>
        <v>0</v>
      </c>
      <c r="C7" s="196">
        <f>'[2]22'!C9</f>
        <v>0</v>
      </c>
      <c r="D7" s="196">
        <f>'[2]22'!D9</f>
        <v>0</v>
      </c>
      <c r="E7" s="196">
        <f>'[2]22'!E9</f>
        <v>0</v>
      </c>
      <c r="F7" s="15">
        <f t="shared" si="6"/>
        <v>0</v>
      </c>
      <c r="G7" s="195">
        <f>'[2]22'!H9</f>
        <v>0</v>
      </c>
      <c r="H7" s="196">
        <f>'[2]22'!I9</f>
        <v>0</v>
      </c>
      <c r="I7" s="196">
        <f>'[2]22'!J9</f>
        <v>0</v>
      </c>
      <c r="J7" s="196">
        <f>'[2]22'!K9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5">
        <f>'[2]22'!B10</f>
        <v>0</v>
      </c>
      <c r="C8" s="196">
        <f>'[2]22'!C10</f>
        <v>0</v>
      </c>
      <c r="D8" s="196">
        <f>'[2]22'!D10</f>
        <v>0</v>
      </c>
      <c r="E8" s="196">
        <f>'[2]22'!E10</f>
        <v>0</v>
      </c>
      <c r="F8" s="15">
        <f t="shared" si="6"/>
        <v>0</v>
      </c>
      <c r="G8" s="195">
        <f>'[2]22'!H10</f>
        <v>0</v>
      </c>
      <c r="H8" s="196">
        <f>'[2]22'!I10</f>
        <v>0</v>
      </c>
      <c r="I8" s="196">
        <f>'[2]22'!J10</f>
        <v>0</v>
      </c>
      <c r="J8" s="196">
        <f>'[2]22'!K10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5">
        <f>'[2]22'!B11</f>
        <v>0</v>
      </c>
      <c r="C9" s="196">
        <f>'[2]22'!C11</f>
        <v>0</v>
      </c>
      <c r="D9" s="196">
        <f>'[2]22'!D11</f>
        <v>0</v>
      </c>
      <c r="E9" s="196">
        <f>'[2]22'!E11</f>
        <v>0</v>
      </c>
      <c r="F9" s="15">
        <f t="shared" si="6"/>
        <v>0</v>
      </c>
      <c r="G9" s="195">
        <f>'[2]22'!H11</f>
        <v>0</v>
      </c>
      <c r="H9" s="196">
        <f>'[2]22'!I11</f>
        <v>0</v>
      </c>
      <c r="I9" s="196">
        <f>'[2]22'!J11</f>
        <v>0</v>
      </c>
      <c r="J9" s="196">
        <f>'[2]22'!K11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5">
        <f>'[2]22'!B12</f>
        <v>0</v>
      </c>
      <c r="C10" s="196">
        <f>'[2]22'!C12</f>
        <v>0</v>
      </c>
      <c r="D10" s="196">
        <f>'[2]22'!D12</f>
        <v>0</v>
      </c>
      <c r="E10" s="196">
        <f>'[2]22'!E12</f>
        <v>0</v>
      </c>
      <c r="F10" s="15">
        <f t="shared" si="6"/>
        <v>0</v>
      </c>
      <c r="G10" s="195">
        <f>'[2]22'!H12</f>
        <v>0</v>
      </c>
      <c r="H10" s="196">
        <f>'[2]22'!I12</f>
        <v>0</v>
      </c>
      <c r="I10" s="196">
        <f>'[2]22'!J12</f>
        <v>0</v>
      </c>
      <c r="J10" s="196">
        <f>'[2]22'!K12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5">
        <f>'[2]22'!B13</f>
        <v>0</v>
      </c>
      <c r="C11" s="196">
        <f>'[2]22'!C13</f>
        <v>0</v>
      </c>
      <c r="D11" s="196">
        <f>'[2]22'!D13</f>
        <v>0</v>
      </c>
      <c r="E11" s="196">
        <f>'[2]22'!E13</f>
        <v>0</v>
      </c>
      <c r="F11" s="15">
        <f t="shared" si="6"/>
        <v>0</v>
      </c>
      <c r="G11" s="195">
        <f>'[2]22'!H13</f>
        <v>0</v>
      </c>
      <c r="H11" s="196">
        <f>'[2]22'!I13</f>
        <v>0</v>
      </c>
      <c r="I11" s="196">
        <f>'[2]22'!J13</f>
        <v>0</v>
      </c>
      <c r="J11" s="196">
        <f>'[2]22'!K13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5">
        <f>'[2]22'!B14</f>
        <v>0</v>
      </c>
      <c r="C12" s="196">
        <f>'[2]22'!C14</f>
        <v>0</v>
      </c>
      <c r="D12" s="196">
        <f>'[2]22'!D14</f>
        <v>0</v>
      </c>
      <c r="E12" s="196">
        <f>'[2]22'!E14</f>
        <v>0</v>
      </c>
      <c r="F12" s="15">
        <f t="shared" si="6"/>
        <v>0</v>
      </c>
      <c r="G12" s="195">
        <f>'[2]22'!H14</f>
        <v>0</v>
      </c>
      <c r="H12" s="196">
        <f>'[2]22'!I14</f>
        <v>0</v>
      </c>
      <c r="I12" s="196">
        <f>'[2]22'!J14</f>
        <v>0</v>
      </c>
      <c r="J12" s="196">
        <f>'[2]22'!K14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5">
        <f>'[2]22'!B15</f>
        <v>0</v>
      </c>
      <c r="C13" s="196">
        <f>'[2]22'!C15</f>
        <v>0</v>
      </c>
      <c r="D13" s="196">
        <f>'[2]22'!D15</f>
        <v>0</v>
      </c>
      <c r="E13" s="196">
        <f>'[2]22'!E15</f>
        <v>0</v>
      </c>
      <c r="F13" s="15">
        <f t="shared" si="6"/>
        <v>0</v>
      </c>
      <c r="G13" s="195">
        <f>'[2]22'!H15</f>
        <v>0</v>
      </c>
      <c r="H13" s="196">
        <f>'[2]22'!I15</f>
        <v>0</v>
      </c>
      <c r="I13" s="196">
        <f>'[2]22'!J15</f>
        <v>0</v>
      </c>
      <c r="J13" s="196">
        <f>'[2]22'!K15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5">
        <f>'[2]22'!B16</f>
        <v>0</v>
      </c>
      <c r="C14" s="196">
        <f>'[2]22'!C16</f>
        <v>0</v>
      </c>
      <c r="D14" s="196">
        <f>'[2]22'!D16</f>
        <v>0</v>
      </c>
      <c r="E14" s="196">
        <f>'[2]22'!E16</f>
        <v>0</v>
      </c>
      <c r="F14" s="15">
        <f t="shared" si="6"/>
        <v>0</v>
      </c>
      <c r="G14" s="195">
        <f>'[2]22'!H16</f>
        <v>0</v>
      </c>
      <c r="H14" s="196">
        <f>'[2]22'!I16</f>
        <v>0</v>
      </c>
      <c r="I14" s="196">
        <f>'[2]22'!J16</f>
        <v>0</v>
      </c>
      <c r="J14" s="196">
        <f>'[2]22'!K16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5">
        <f>'[2]22'!B17</f>
        <v>0</v>
      </c>
      <c r="C15" s="196">
        <f>'[2]22'!C17</f>
        <v>0</v>
      </c>
      <c r="D15" s="196">
        <f>'[2]22'!D17</f>
        <v>0</v>
      </c>
      <c r="E15" s="196">
        <f>'[2]22'!E17</f>
        <v>0</v>
      </c>
      <c r="F15" s="15">
        <f t="shared" si="6"/>
        <v>0</v>
      </c>
      <c r="G15" s="195">
        <f>'[2]22'!H17</f>
        <v>0</v>
      </c>
      <c r="H15" s="196">
        <f>'[2]22'!I17</f>
        <v>0</v>
      </c>
      <c r="I15" s="196">
        <f>'[2]22'!J17</f>
        <v>0</v>
      </c>
      <c r="J15" s="196">
        <f>'[2]22'!K17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5">
        <f>'[2]22'!B18</f>
        <v>0</v>
      </c>
      <c r="C16" s="196">
        <f>'[2]22'!C18</f>
        <v>0</v>
      </c>
      <c r="D16" s="196">
        <f>'[2]22'!D18</f>
        <v>0</v>
      </c>
      <c r="E16" s="196">
        <f>'[2]22'!E18</f>
        <v>0</v>
      </c>
      <c r="F16" s="15">
        <f t="shared" si="6"/>
        <v>0</v>
      </c>
      <c r="G16" s="195">
        <f>'[2]22'!H18</f>
        <v>0</v>
      </c>
      <c r="H16" s="196">
        <f>'[2]22'!I18</f>
        <v>0</v>
      </c>
      <c r="I16" s="196">
        <f>'[2]22'!J18</f>
        <v>0</v>
      </c>
      <c r="J16" s="196">
        <f>'[2]22'!K18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5">
        <f>'[2]22'!B19</f>
        <v>0</v>
      </c>
      <c r="C17" s="196">
        <f>'[2]22'!C19</f>
        <v>0</v>
      </c>
      <c r="D17" s="196">
        <f>'[2]22'!D19</f>
        <v>0</v>
      </c>
      <c r="E17" s="196">
        <f>'[2]22'!E19</f>
        <v>0</v>
      </c>
      <c r="F17" s="15">
        <f t="shared" si="6"/>
        <v>0</v>
      </c>
      <c r="G17" s="195">
        <f>'[2]22'!H19</f>
        <v>0</v>
      </c>
      <c r="H17" s="196">
        <f>'[2]22'!I19</f>
        <v>0</v>
      </c>
      <c r="I17" s="196">
        <f>'[2]22'!J19</f>
        <v>0</v>
      </c>
      <c r="J17" s="196">
        <f>'[2]22'!K19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5">
        <f>'[2]22'!B20</f>
        <v>0</v>
      </c>
      <c r="C18" s="196">
        <f>'[2]22'!C20</f>
        <v>0</v>
      </c>
      <c r="D18" s="196">
        <f>'[2]22'!D20</f>
        <v>0</v>
      </c>
      <c r="E18" s="196">
        <f>'[2]22'!E20</f>
        <v>0</v>
      </c>
      <c r="F18" s="15">
        <f t="shared" si="6"/>
        <v>0</v>
      </c>
      <c r="G18" s="195">
        <f>'[2]22'!H20</f>
        <v>0</v>
      </c>
      <c r="H18" s="196">
        <f>'[2]22'!I20</f>
        <v>0</v>
      </c>
      <c r="I18" s="196">
        <f>'[2]22'!J20</f>
        <v>0</v>
      </c>
      <c r="J18" s="196">
        <f>'[2]22'!K20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5">
        <f>'[2]22'!B21</f>
        <v>0</v>
      </c>
      <c r="C19" s="196">
        <f>'[2]22'!C21</f>
        <v>0</v>
      </c>
      <c r="D19" s="196">
        <f>'[2]22'!D21</f>
        <v>0</v>
      </c>
      <c r="E19" s="196">
        <f>'[2]22'!E21</f>
        <v>0</v>
      </c>
      <c r="F19" s="15">
        <f t="shared" si="6"/>
        <v>0</v>
      </c>
      <c r="G19" s="195">
        <f>'[2]22'!H21</f>
        <v>0</v>
      </c>
      <c r="H19" s="196">
        <f>'[2]22'!I21</f>
        <v>0</v>
      </c>
      <c r="I19" s="196">
        <f>'[2]22'!J21</f>
        <v>0</v>
      </c>
      <c r="J19" s="196">
        <f>'[2]22'!K21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5">
        <f>'[2]22'!B22</f>
        <v>0</v>
      </c>
      <c r="C20" s="196">
        <f>'[2]22'!C22</f>
        <v>0</v>
      </c>
      <c r="D20" s="196">
        <f>'[2]22'!D22</f>
        <v>0</v>
      </c>
      <c r="E20" s="196">
        <f>'[2]22'!E22</f>
        <v>0</v>
      </c>
      <c r="F20" s="15">
        <f t="shared" si="6"/>
        <v>0</v>
      </c>
      <c r="G20" s="195">
        <f>'[2]22'!H22</f>
        <v>0</v>
      </c>
      <c r="H20" s="196">
        <f>'[2]22'!I22</f>
        <v>0</v>
      </c>
      <c r="I20" s="196">
        <f>'[2]22'!J22</f>
        <v>0</v>
      </c>
      <c r="J20" s="196">
        <f>'[2]22'!K22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5">
        <f>'[2]22'!B23</f>
        <v>0</v>
      </c>
      <c r="C21" s="196">
        <f>'[2]22'!C23</f>
        <v>0</v>
      </c>
      <c r="D21" s="196">
        <f>'[2]22'!D23</f>
        <v>0</v>
      </c>
      <c r="E21" s="196">
        <f>'[2]22'!E23</f>
        <v>0</v>
      </c>
      <c r="F21" s="15">
        <f t="shared" si="6"/>
        <v>0</v>
      </c>
      <c r="G21" s="195">
        <f>'[2]22'!H23</f>
        <v>0</v>
      </c>
      <c r="H21" s="196">
        <f>'[2]22'!I23</f>
        <v>0</v>
      </c>
      <c r="I21" s="196">
        <f>'[2]22'!J23</f>
        <v>0</v>
      </c>
      <c r="J21" s="196">
        <f>'[2]22'!K23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5">
        <f>'[2]22'!B24</f>
        <v>0</v>
      </c>
      <c r="C22" s="196">
        <f>'[2]22'!C24</f>
        <v>0</v>
      </c>
      <c r="D22" s="196">
        <f>'[2]22'!D24</f>
        <v>0</v>
      </c>
      <c r="E22" s="196">
        <f>'[2]22'!E24</f>
        <v>0</v>
      </c>
      <c r="F22" s="15">
        <f t="shared" si="6"/>
        <v>0</v>
      </c>
      <c r="G22" s="195">
        <f>'[2]22'!H24</f>
        <v>0</v>
      </c>
      <c r="H22" s="196">
        <f>'[2]22'!I24</f>
        <v>0</v>
      </c>
      <c r="I22" s="196">
        <f>'[2]22'!J24</f>
        <v>0</v>
      </c>
      <c r="J22" s="196">
        <f>'[2]22'!K24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5">
        <f>'[2]22'!B25</f>
        <v>0</v>
      </c>
      <c r="C23" s="196">
        <f>'[2]22'!C25</f>
        <v>0</v>
      </c>
      <c r="D23" s="196">
        <f>'[2]22'!D25</f>
        <v>0</v>
      </c>
      <c r="E23" s="196">
        <f>'[2]22'!E25</f>
        <v>0</v>
      </c>
      <c r="F23" s="15">
        <f t="shared" si="6"/>
        <v>0</v>
      </c>
      <c r="G23" s="195">
        <f>'[2]22'!H25</f>
        <v>0</v>
      </c>
      <c r="H23" s="196">
        <f>'[2]22'!I25</f>
        <v>0</v>
      </c>
      <c r="I23" s="196">
        <f>'[2]22'!J25</f>
        <v>0</v>
      </c>
      <c r="J23" s="196">
        <f>'[2]22'!K25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5">
        <f>'[2]22'!B26</f>
        <v>0</v>
      </c>
      <c r="C24" s="196">
        <f>'[2]22'!C26</f>
        <v>0</v>
      </c>
      <c r="D24" s="196">
        <f>'[2]22'!D26</f>
        <v>0</v>
      </c>
      <c r="E24" s="196">
        <f>'[2]22'!E26</f>
        <v>0</v>
      </c>
      <c r="F24" s="15">
        <f t="shared" si="6"/>
        <v>0</v>
      </c>
      <c r="G24" s="195">
        <f>'[2]22'!H26</f>
        <v>0</v>
      </c>
      <c r="H24" s="196">
        <f>'[2]22'!I26</f>
        <v>0</v>
      </c>
      <c r="I24" s="196">
        <f>'[2]22'!J26</f>
        <v>0</v>
      </c>
      <c r="J24" s="196">
        <f>'[2]22'!K26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5">
        <f>'[2]22'!B27</f>
        <v>0</v>
      </c>
      <c r="C25" s="196">
        <f>'[2]22'!C27</f>
        <v>0</v>
      </c>
      <c r="D25" s="196">
        <f>'[2]22'!D27</f>
        <v>0</v>
      </c>
      <c r="E25" s="196">
        <f>'[2]22'!E27</f>
        <v>0</v>
      </c>
      <c r="F25" s="15">
        <f t="shared" si="6"/>
        <v>0</v>
      </c>
      <c r="G25" s="195">
        <f>'[2]22'!H27</f>
        <v>0</v>
      </c>
      <c r="H25" s="196">
        <f>'[2]22'!I27</f>
        <v>0</v>
      </c>
      <c r="I25" s="196">
        <f>'[2]22'!J27</f>
        <v>0</v>
      </c>
      <c r="J25" s="196">
        <f>'[2]22'!K27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5">
        <f>'[2]22'!B28</f>
        <v>0</v>
      </c>
      <c r="C26" s="196">
        <f>'[2]22'!C28</f>
        <v>0</v>
      </c>
      <c r="D26" s="196">
        <f>'[2]22'!D28</f>
        <v>0</v>
      </c>
      <c r="E26" s="196">
        <f>'[2]22'!E28</f>
        <v>0</v>
      </c>
      <c r="F26" s="15">
        <f t="shared" si="6"/>
        <v>0</v>
      </c>
      <c r="G26" s="195">
        <f>'[2]22'!H28</f>
        <v>0</v>
      </c>
      <c r="H26" s="196">
        <f>'[2]22'!I28</f>
        <v>0</v>
      </c>
      <c r="I26" s="196">
        <f>'[2]22'!J28</f>
        <v>0</v>
      </c>
      <c r="J26" s="196">
        <f>'[2]22'!K28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5">
        <f>'[2]22'!B29</f>
        <v>0</v>
      </c>
      <c r="C27" s="196">
        <f>'[2]22'!C29</f>
        <v>0</v>
      </c>
      <c r="D27" s="196">
        <f>'[2]22'!D29</f>
        <v>0</v>
      </c>
      <c r="E27" s="196">
        <f>'[2]22'!E29</f>
        <v>0</v>
      </c>
      <c r="F27" s="15">
        <f t="shared" si="6"/>
        <v>0</v>
      </c>
      <c r="G27" s="195">
        <f>'[2]22'!H29</f>
        <v>0</v>
      </c>
      <c r="H27" s="196">
        <f>'[2]22'!I29</f>
        <v>0</v>
      </c>
      <c r="I27" s="196">
        <f>'[2]22'!J29</f>
        <v>0</v>
      </c>
      <c r="J27" s="196">
        <f>'[2]22'!K29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5">
        <f>'[2]22'!B30</f>
        <v>0</v>
      </c>
      <c r="C28" s="196">
        <f>'[2]22'!C30</f>
        <v>60</v>
      </c>
      <c r="D28" s="196">
        <f>'[2]22'!D30</f>
        <v>0</v>
      </c>
      <c r="E28" s="196">
        <f>'[2]22'!E30</f>
        <v>0</v>
      </c>
      <c r="F28" s="15">
        <f t="shared" si="6"/>
        <v>60</v>
      </c>
      <c r="G28" s="195">
        <f>'[2]22'!H30</f>
        <v>0</v>
      </c>
      <c r="H28" s="196">
        <f>'[2]22'!I30</f>
        <v>0</v>
      </c>
      <c r="I28" s="196">
        <f>'[2]22'!J30</f>
        <v>0</v>
      </c>
      <c r="J28" s="196">
        <f>'[2]22'!K30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5">
        <f>'[2]22'!B31</f>
        <v>0</v>
      </c>
      <c r="C29" s="196">
        <f>'[2]22'!C31</f>
        <v>60</v>
      </c>
      <c r="D29" s="196">
        <f>'[2]22'!D31</f>
        <v>0</v>
      </c>
      <c r="E29" s="196">
        <f>'[2]22'!E31</f>
        <v>0</v>
      </c>
      <c r="F29" s="15">
        <f t="shared" si="6"/>
        <v>60</v>
      </c>
      <c r="G29" s="195">
        <f>'[2]22'!H31</f>
        <v>0</v>
      </c>
      <c r="H29" s="196">
        <f>'[2]22'!I31</f>
        <v>0</v>
      </c>
      <c r="I29" s="196">
        <f>'[2]22'!J31</f>
        <v>0</v>
      </c>
      <c r="J29" s="196">
        <f>'[2]22'!K31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5">
        <f>'[2]22'!B32</f>
        <v>0</v>
      </c>
      <c r="C30" s="196">
        <f>'[2]22'!C32</f>
        <v>60</v>
      </c>
      <c r="D30" s="196">
        <f>'[2]22'!D32</f>
        <v>0</v>
      </c>
      <c r="E30" s="196">
        <f>'[2]22'!E32</f>
        <v>0</v>
      </c>
      <c r="F30" s="15">
        <f t="shared" si="6"/>
        <v>60</v>
      </c>
      <c r="G30" s="195">
        <f>'[2]22'!H32</f>
        <v>0</v>
      </c>
      <c r="H30" s="196">
        <f>'[2]22'!I32</f>
        <v>0</v>
      </c>
      <c r="I30" s="196">
        <f>'[2]22'!J32</f>
        <v>0</v>
      </c>
      <c r="J30" s="196">
        <f>'[2]22'!K32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5">
        <f>'[2]22'!B33</f>
        <v>0</v>
      </c>
      <c r="C31" s="196">
        <f>'[2]22'!C33</f>
        <v>60</v>
      </c>
      <c r="D31" s="196">
        <f>'[2]22'!D33</f>
        <v>0</v>
      </c>
      <c r="E31" s="196">
        <f>'[2]22'!E33</f>
        <v>0</v>
      </c>
      <c r="F31" s="15">
        <f t="shared" si="6"/>
        <v>60</v>
      </c>
      <c r="G31" s="195">
        <f>'[2]22'!H33</f>
        <v>0</v>
      </c>
      <c r="H31" s="196">
        <f>'[2]22'!I33</f>
        <v>0</v>
      </c>
      <c r="I31" s="196">
        <f>'[2]22'!J33</f>
        <v>0</v>
      </c>
      <c r="J31" s="196">
        <f>'[2]22'!K33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5">
        <f>'[2]22'!B34</f>
        <v>0</v>
      </c>
      <c r="C32" s="196">
        <f>'[2]22'!C34</f>
        <v>60</v>
      </c>
      <c r="D32" s="196">
        <f>'[2]22'!D34</f>
        <v>0</v>
      </c>
      <c r="E32" s="196">
        <f>'[2]22'!E34</f>
        <v>0</v>
      </c>
      <c r="F32" s="15">
        <f t="shared" si="6"/>
        <v>60</v>
      </c>
      <c r="G32" s="195">
        <f>'[2]22'!H34</f>
        <v>0</v>
      </c>
      <c r="H32" s="196">
        <f>'[2]22'!I34</f>
        <v>0</v>
      </c>
      <c r="I32" s="196">
        <f>'[2]22'!J34</f>
        <v>0</v>
      </c>
      <c r="J32" s="196">
        <f>'[2]22'!K34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5">
        <f>'[2]22'!B35</f>
        <v>0</v>
      </c>
      <c r="C33" s="196">
        <f>'[2]22'!C35</f>
        <v>60</v>
      </c>
      <c r="D33" s="196">
        <f>'[2]22'!D35</f>
        <v>0</v>
      </c>
      <c r="E33" s="196">
        <f>'[2]22'!E35</f>
        <v>0</v>
      </c>
      <c r="F33" s="15">
        <f t="shared" si="6"/>
        <v>60</v>
      </c>
      <c r="G33" s="195">
        <f>'[2]22'!H35</f>
        <v>0</v>
      </c>
      <c r="H33" s="196">
        <f>'[2]22'!I35</f>
        <v>0</v>
      </c>
      <c r="I33" s="196">
        <f>'[2]22'!J35</f>
        <v>0</v>
      </c>
      <c r="J33" s="196">
        <f>'[2]22'!K35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5">
        <f>'[2]22'!B36</f>
        <v>0</v>
      </c>
      <c r="C34" s="196">
        <f>'[2]22'!C36</f>
        <v>60</v>
      </c>
      <c r="D34" s="196">
        <f>'[2]22'!D36</f>
        <v>0</v>
      </c>
      <c r="E34" s="196">
        <f>'[2]22'!E36</f>
        <v>0</v>
      </c>
      <c r="F34" s="15">
        <f t="shared" si="6"/>
        <v>60</v>
      </c>
      <c r="G34" s="195">
        <f>'[2]22'!H36</f>
        <v>0</v>
      </c>
      <c r="H34" s="196">
        <f>'[2]22'!I36</f>
        <v>0</v>
      </c>
      <c r="I34" s="196">
        <f>'[2]22'!J36</f>
        <v>0</v>
      </c>
      <c r="J34" s="196">
        <f>'[2]22'!K36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5">
        <f>'[2]22'!B37</f>
        <v>0</v>
      </c>
      <c r="C35" s="196">
        <f>'[2]22'!C37</f>
        <v>60</v>
      </c>
      <c r="D35" s="196">
        <f>'[2]22'!D37</f>
        <v>0</v>
      </c>
      <c r="E35" s="196">
        <f>'[2]22'!E37</f>
        <v>0</v>
      </c>
      <c r="F35" s="15">
        <f t="shared" si="6"/>
        <v>60</v>
      </c>
      <c r="G35" s="195">
        <f>'[2]22'!H37</f>
        <v>0</v>
      </c>
      <c r="H35" s="196">
        <f>'[2]22'!I37</f>
        <v>0</v>
      </c>
      <c r="I35" s="196">
        <f>'[2]22'!J37</f>
        <v>0</v>
      </c>
      <c r="J35" s="196">
        <f>'[2]22'!K37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5">
        <f>'[2]22'!B38</f>
        <v>0</v>
      </c>
      <c r="C36" s="196">
        <f>'[2]22'!C38</f>
        <v>60</v>
      </c>
      <c r="D36" s="196">
        <f>'[2]22'!D38</f>
        <v>0</v>
      </c>
      <c r="E36" s="196">
        <f>'[2]22'!E38</f>
        <v>0</v>
      </c>
      <c r="F36" s="15">
        <f t="shared" si="6"/>
        <v>60</v>
      </c>
      <c r="G36" s="195">
        <f>'[2]22'!H38</f>
        <v>0</v>
      </c>
      <c r="H36" s="196">
        <f>'[2]22'!I38</f>
        <v>0</v>
      </c>
      <c r="I36" s="196">
        <f>'[2]22'!J38</f>
        <v>0</v>
      </c>
      <c r="J36" s="196">
        <f>'[2]22'!K38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5">
        <f>'[2]22'!B39</f>
        <v>0</v>
      </c>
      <c r="C37" s="196">
        <f>'[2]22'!C39</f>
        <v>60</v>
      </c>
      <c r="D37" s="196">
        <f>'[2]22'!D39</f>
        <v>0</v>
      </c>
      <c r="E37" s="196">
        <f>'[2]22'!E39</f>
        <v>0</v>
      </c>
      <c r="F37" s="15">
        <f t="shared" si="6"/>
        <v>60</v>
      </c>
      <c r="G37" s="195">
        <f>'[2]22'!H39</f>
        <v>0</v>
      </c>
      <c r="H37" s="196">
        <f>'[2]22'!I39</f>
        <v>0</v>
      </c>
      <c r="I37" s="196">
        <f>'[2]22'!J39</f>
        <v>0</v>
      </c>
      <c r="J37" s="196">
        <f>'[2]22'!K39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5">
        <f>'[2]22'!B40</f>
        <v>0</v>
      </c>
      <c r="C38" s="196">
        <f>'[2]22'!C40</f>
        <v>60</v>
      </c>
      <c r="D38" s="196">
        <f>'[2]22'!D40</f>
        <v>0</v>
      </c>
      <c r="E38" s="196">
        <f>'[2]22'!E40</f>
        <v>0</v>
      </c>
      <c r="F38" s="15">
        <f t="shared" si="6"/>
        <v>60</v>
      </c>
      <c r="G38" s="195">
        <f>'[2]22'!H40</f>
        <v>0</v>
      </c>
      <c r="H38" s="196">
        <f>'[2]22'!I40</f>
        <v>0</v>
      </c>
      <c r="I38" s="196">
        <f>'[2]22'!J40</f>
        <v>0</v>
      </c>
      <c r="J38" s="196">
        <f>'[2]22'!K40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5">
        <f>'[2]22'!B41</f>
        <v>0</v>
      </c>
      <c r="C39" s="196">
        <f>'[2]22'!C41</f>
        <v>60</v>
      </c>
      <c r="D39" s="196">
        <f>'[2]22'!D41</f>
        <v>0</v>
      </c>
      <c r="E39" s="196">
        <f>'[2]22'!E41</f>
        <v>0</v>
      </c>
      <c r="F39" s="15">
        <f t="shared" si="6"/>
        <v>60</v>
      </c>
      <c r="G39" s="195">
        <f>'[2]22'!H41</f>
        <v>0</v>
      </c>
      <c r="H39" s="196">
        <f>'[2]22'!I41</f>
        <v>0</v>
      </c>
      <c r="I39" s="196">
        <f>'[2]22'!J41</f>
        <v>0</v>
      </c>
      <c r="J39" s="196">
        <f>'[2]22'!K41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5">
        <f>'[2]22'!B42</f>
        <v>0</v>
      </c>
      <c r="C40" s="196">
        <f>'[2]22'!C42</f>
        <v>60</v>
      </c>
      <c r="D40" s="196">
        <f>'[2]22'!D42</f>
        <v>0</v>
      </c>
      <c r="E40" s="196">
        <f>'[2]22'!E42</f>
        <v>0</v>
      </c>
      <c r="F40" s="15">
        <f t="shared" si="6"/>
        <v>60</v>
      </c>
      <c r="G40" s="195">
        <f>'[2]22'!H42</f>
        <v>0</v>
      </c>
      <c r="H40" s="196">
        <f>'[2]22'!I42</f>
        <v>0</v>
      </c>
      <c r="I40" s="196">
        <f>'[2]22'!J42</f>
        <v>0</v>
      </c>
      <c r="J40" s="196">
        <f>'[2]22'!K42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5">
        <f>'[2]22'!B43</f>
        <v>0</v>
      </c>
      <c r="C41" s="196">
        <f>'[2]22'!C43</f>
        <v>60</v>
      </c>
      <c r="D41" s="196">
        <f>'[2]22'!D43</f>
        <v>0</v>
      </c>
      <c r="E41" s="196">
        <f>'[2]22'!E43</f>
        <v>0</v>
      </c>
      <c r="F41" s="15">
        <f t="shared" si="6"/>
        <v>60</v>
      </c>
      <c r="G41" s="195">
        <f>'[2]22'!H43</f>
        <v>0</v>
      </c>
      <c r="H41" s="196">
        <f>'[2]22'!I43</f>
        <v>0</v>
      </c>
      <c r="I41" s="196">
        <f>'[2]22'!J43</f>
        <v>0</v>
      </c>
      <c r="J41" s="196">
        <f>'[2]22'!K43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5">
        <f>'[2]22'!B44</f>
        <v>0</v>
      </c>
      <c r="C42" s="196">
        <f>'[2]22'!C44</f>
        <v>60</v>
      </c>
      <c r="D42" s="196">
        <f>'[2]22'!D44</f>
        <v>0</v>
      </c>
      <c r="E42" s="196">
        <f>'[2]22'!E44</f>
        <v>0</v>
      </c>
      <c r="F42" s="15">
        <f t="shared" si="6"/>
        <v>60</v>
      </c>
      <c r="G42" s="195">
        <f>'[2]22'!H44</f>
        <v>0</v>
      </c>
      <c r="H42" s="196">
        <f>'[2]22'!I44</f>
        <v>0</v>
      </c>
      <c r="I42" s="196">
        <f>'[2]22'!J44</f>
        <v>0</v>
      </c>
      <c r="J42" s="196">
        <f>'[2]22'!K44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5">
        <f>'[2]22'!B45</f>
        <v>0</v>
      </c>
      <c r="C43" s="196">
        <f>'[2]22'!C45</f>
        <v>60</v>
      </c>
      <c r="D43" s="196">
        <f>'[2]22'!D45</f>
        <v>0</v>
      </c>
      <c r="E43" s="196">
        <f>'[2]22'!E45</f>
        <v>0</v>
      </c>
      <c r="F43" s="15">
        <f t="shared" si="6"/>
        <v>60</v>
      </c>
      <c r="G43" s="195">
        <f>'[2]22'!H45</f>
        <v>0</v>
      </c>
      <c r="H43" s="196">
        <f>'[2]22'!I45</f>
        <v>0</v>
      </c>
      <c r="I43" s="196">
        <f>'[2]22'!J45</f>
        <v>0</v>
      </c>
      <c r="J43" s="196">
        <f>'[2]22'!K45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5">
        <f>'[2]22'!B46</f>
        <v>0</v>
      </c>
      <c r="C44" s="196">
        <f>'[2]22'!C46</f>
        <v>60</v>
      </c>
      <c r="D44" s="196">
        <f>'[2]22'!D46</f>
        <v>0</v>
      </c>
      <c r="E44" s="196">
        <f>'[2]22'!E46</f>
        <v>0</v>
      </c>
      <c r="F44" s="15">
        <f t="shared" si="6"/>
        <v>60</v>
      </c>
      <c r="G44" s="195">
        <f>'[2]22'!H46</f>
        <v>0</v>
      </c>
      <c r="H44" s="196">
        <f>'[2]22'!I46</f>
        <v>0</v>
      </c>
      <c r="I44" s="196">
        <f>'[2]22'!J46</f>
        <v>0</v>
      </c>
      <c r="J44" s="196">
        <f>'[2]22'!K46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5">
        <f>'[2]22'!B47</f>
        <v>0</v>
      </c>
      <c r="C45" s="196">
        <f>'[2]22'!C47</f>
        <v>60</v>
      </c>
      <c r="D45" s="196">
        <f>'[2]22'!D47</f>
        <v>0</v>
      </c>
      <c r="E45" s="196">
        <f>'[2]22'!E47</f>
        <v>0</v>
      </c>
      <c r="F45" s="15">
        <f t="shared" si="6"/>
        <v>60</v>
      </c>
      <c r="G45" s="195">
        <f>'[2]22'!H47</f>
        <v>0</v>
      </c>
      <c r="H45" s="196">
        <f>'[2]22'!I47</f>
        <v>0</v>
      </c>
      <c r="I45" s="196">
        <f>'[2]22'!J47</f>
        <v>0</v>
      </c>
      <c r="J45" s="196">
        <f>'[2]22'!K47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5">
        <f>'[2]22'!B48</f>
        <v>0</v>
      </c>
      <c r="C46" s="196">
        <f>'[2]22'!C48</f>
        <v>60</v>
      </c>
      <c r="D46" s="196">
        <f>'[2]22'!D48</f>
        <v>0</v>
      </c>
      <c r="E46" s="196">
        <f>'[2]22'!E48</f>
        <v>0</v>
      </c>
      <c r="F46" s="15">
        <f t="shared" si="6"/>
        <v>60</v>
      </c>
      <c r="G46" s="195">
        <f>'[2]22'!H48</f>
        <v>0</v>
      </c>
      <c r="H46" s="196">
        <f>'[2]22'!I48</f>
        <v>0</v>
      </c>
      <c r="I46" s="196">
        <f>'[2]22'!J48</f>
        <v>0</v>
      </c>
      <c r="J46" s="196">
        <f>'[2]22'!K48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5">
        <f>'[2]22'!B49</f>
        <v>0</v>
      </c>
      <c r="C47" s="196">
        <f>'[2]22'!C49</f>
        <v>60</v>
      </c>
      <c r="D47" s="196">
        <f>'[2]22'!D49</f>
        <v>0</v>
      </c>
      <c r="E47" s="196">
        <f>'[2]22'!E49</f>
        <v>0</v>
      </c>
      <c r="F47" s="15">
        <f t="shared" si="6"/>
        <v>60</v>
      </c>
      <c r="G47" s="195">
        <f>'[2]22'!H49</f>
        <v>0</v>
      </c>
      <c r="H47" s="196">
        <f>'[2]22'!I49</f>
        <v>0</v>
      </c>
      <c r="I47" s="196">
        <f>'[2]22'!J49</f>
        <v>0</v>
      </c>
      <c r="J47" s="196">
        <f>'[2]22'!K49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5">
        <f>'[2]22'!B50</f>
        <v>0</v>
      </c>
      <c r="C48" s="196">
        <f>'[2]22'!C50</f>
        <v>60</v>
      </c>
      <c r="D48" s="196">
        <f>'[2]22'!D50</f>
        <v>0</v>
      </c>
      <c r="E48" s="196">
        <f>'[2]22'!E50</f>
        <v>0</v>
      </c>
      <c r="F48" s="15">
        <f t="shared" si="6"/>
        <v>60</v>
      </c>
      <c r="G48" s="195">
        <f>'[2]22'!H50</f>
        <v>0</v>
      </c>
      <c r="H48" s="196">
        <f>'[2]22'!I50</f>
        <v>0</v>
      </c>
      <c r="I48" s="196">
        <f>'[2]22'!J50</f>
        <v>0</v>
      </c>
      <c r="J48" s="196">
        <f>'[2]22'!K50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5">
        <f>'[2]22'!B51</f>
        <v>0</v>
      </c>
      <c r="C49" s="196">
        <f>'[2]22'!C51</f>
        <v>60</v>
      </c>
      <c r="D49" s="196">
        <f>'[2]22'!D51</f>
        <v>0</v>
      </c>
      <c r="E49" s="196">
        <f>'[2]22'!E51</f>
        <v>0</v>
      </c>
      <c r="F49" s="15">
        <f t="shared" si="6"/>
        <v>60</v>
      </c>
      <c r="G49" s="195">
        <f>'[2]22'!H51</f>
        <v>0</v>
      </c>
      <c r="H49" s="196">
        <f>'[2]22'!I51</f>
        <v>0</v>
      </c>
      <c r="I49" s="196">
        <f>'[2]22'!J51</f>
        <v>0</v>
      </c>
      <c r="J49" s="196">
        <f>'[2]22'!K51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5">
        <f>'[2]22'!B52</f>
        <v>0</v>
      </c>
      <c r="C50" s="196">
        <f>'[2]22'!C52</f>
        <v>60</v>
      </c>
      <c r="D50" s="196">
        <f>'[2]22'!D52</f>
        <v>0</v>
      </c>
      <c r="E50" s="196">
        <f>'[2]22'!E52</f>
        <v>0</v>
      </c>
      <c r="F50" s="15">
        <f t="shared" si="6"/>
        <v>60</v>
      </c>
      <c r="G50" s="195">
        <f>'[2]22'!H52</f>
        <v>0</v>
      </c>
      <c r="H50" s="196">
        <f>'[2]22'!I52</f>
        <v>0</v>
      </c>
      <c r="I50" s="196">
        <f>'[2]22'!J52</f>
        <v>0</v>
      </c>
      <c r="J50" s="196">
        <f>'[2]22'!K52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5">
        <f>'[2]22'!B53</f>
        <v>0</v>
      </c>
      <c r="C51" s="196">
        <f>'[2]22'!C53</f>
        <v>60</v>
      </c>
      <c r="D51" s="196">
        <f>'[2]22'!D53</f>
        <v>0</v>
      </c>
      <c r="E51" s="196">
        <f>'[2]22'!E53</f>
        <v>0</v>
      </c>
      <c r="F51" s="15">
        <f t="shared" si="6"/>
        <v>60</v>
      </c>
      <c r="G51" s="195">
        <f>'[2]22'!H53</f>
        <v>0</v>
      </c>
      <c r="H51" s="196">
        <f>'[2]22'!I53</f>
        <v>0</v>
      </c>
      <c r="I51" s="196">
        <f>'[2]22'!J53</f>
        <v>0</v>
      </c>
      <c r="J51" s="196">
        <f>'[2]22'!K53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5">
        <f>'[2]22'!B54</f>
        <v>0</v>
      </c>
      <c r="C52" s="196">
        <f>'[2]22'!C54</f>
        <v>60</v>
      </c>
      <c r="D52" s="196">
        <f>'[2]22'!D54</f>
        <v>0</v>
      </c>
      <c r="E52" s="196">
        <f>'[2]22'!E54</f>
        <v>0</v>
      </c>
      <c r="F52" s="15">
        <f t="shared" si="6"/>
        <v>60</v>
      </c>
      <c r="G52" s="195">
        <f>'[2]22'!H54</f>
        <v>0</v>
      </c>
      <c r="H52" s="196">
        <f>'[2]22'!I54</f>
        <v>0</v>
      </c>
      <c r="I52" s="196">
        <f>'[2]22'!J54</f>
        <v>0</v>
      </c>
      <c r="J52" s="196">
        <f>'[2]22'!K54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5">
        <f>'[2]22'!B55</f>
        <v>0</v>
      </c>
      <c r="C53" s="196">
        <f>'[2]22'!C55</f>
        <v>60</v>
      </c>
      <c r="D53" s="196">
        <f>'[2]22'!D55</f>
        <v>0</v>
      </c>
      <c r="E53" s="196">
        <f>'[2]22'!E55</f>
        <v>0</v>
      </c>
      <c r="F53" s="15">
        <f t="shared" si="6"/>
        <v>60</v>
      </c>
      <c r="G53" s="195">
        <f>'[2]22'!H55</f>
        <v>0</v>
      </c>
      <c r="H53" s="196">
        <f>'[2]22'!I55</f>
        <v>0</v>
      </c>
      <c r="I53" s="196">
        <f>'[2]22'!J55</f>
        <v>0</v>
      </c>
      <c r="J53" s="196">
        <f>'[2]22'!K55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5">
        <f>'[2]22'!B56</f>
        <v>0</v>
      </c>
      <c r="C54" s="196">
        <f>'[2]22'!C56</f>
        <v>60</v>
      </c>
      <c r="D54" s="196">
        <f>'[2]22'!D56</f>
        <v>0</v>
      </c>
      <c r="E54" s="196">
        <f>'[2]22'!E56</f>
        <v>0</v>
      </c>
      <c r="F54" s="15">
        <f t="shared" si="6"/>
        <v>60</v>
      </c>
      <c r="G54" s="195">
        <f>'[2]22'!H56</f>
        <v>0</v>
      </c>
      <c r="H54" s="196">
        <f>'[2]22'!I56</f>
        <v>0</v>
      </c>
      <c r="I54" s="196">
        <f>'[2]22'!J56</f>
        <v>0</v>
      </c>
      <c r="J54" s="196">
        <f>'[2]22'!K56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5">
        <f>'[2]22'!B57</f>
        <v>0</v>
      </c>
      <c r="C55" s="196">
        <f>'[2]22'!C57</f>
        <v>60</v>
      </c>
      <c r="D55" s="196">
        <f>'[2]22'!D57</f>
        <v>0</v>
      </c>
      <c r="E55" s="196">
        <f>'[2]22'!E57</f>
        <v>0</v>
      </c>
      <c r="F55" s="15">
        <f t="shared" si="6"/>
        <v>60</v>
      </c>
      <c r="G55" s="195">
        <f>'[2]22'!H57</f>
        <v>0</v>
      </c>
      <c r="H55" s="196">
        <f>'[2]22'!I57</f>
        <v>0</v>
      </c>
      <c r="I55" s="196">
        <f>'[2]22'!J57</f>
        <v>0</v>
      </c>
      <c r="J55" s="196">
        <f>'[2]22'!K57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5">
        <f>'[2]22'!B58</f>
        <v>0</v>
      </c>
      <c r="C56" s="196">
        <f>'[2]22'!C58</f>
        <v>60</v>
      </c>
      <c r="D56" s="196">
        <f>'[2]22'!D58</f>
        <v>0</v>
      </c>
      <c r="E56" s="196">
        <f>'[2]22'!E58</f>
        <v>0</v>
      </c>
      <c r="F56" s="15">
        <f t="shared" si="6"/>
        <v>60</v>
      </c>
      <c r="G56" s="195">
        <f>'[2]22'!H58</f>
        <v>0</v>
      </c>
      <c r="H56" s="196">
        <f>'[2]22'!I58</f>
        <v>0</v>
      </c>
      <c r="I56" s="196">
        <f>'[2]22'!J58</f>
        <v>0</v>
      </c>
      <c r="J56" s="196">
        <f>'[2]22'!K58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5">
        <f>'[2]22'!B59</f>
        <v>0</v>
      </c>
      <c r="C57" s="196">
        <f>'[2]22'!C59</f>
        <v>60</v>
      </c>
      <c r="D57" s="196">
        <f>'[2]22'!D59</f>
        <v>0</v>
      </c>
      <c r="E57" s="196">
        <f>'[2]22'!E59</f>
        <v>0</v>
      </c>
      <c r="F57" s="15">
        <f t="shared" si="6"/>
        <v>60</v>
      </c>
      <c r="G57" s="195">
        <f>'[2]22'!H59</f>
        <v>0</v>
      </c>
      <c r="H57" s="196">
        <f>'[2]22'!I59</f>
        <v>0</v>
      </c>
      <c r="I57" s="196">
        <f>'[2]22'!J59</f>
        <v>0</v>
      </c>
      <c r="J57" s="196">
        <f>'[2]22'!K59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5">
        <f>'[2]22'!B60</f>
        <v>0</v>
      </c>
      <c r="C58" s="196">
        <f>'[2]22'!C60</f>
        <v>60</v>
      </c>
      <c r="D58" s="196">
        <f>'[2]22'!D60</f>
        <v>0</v>
      </c>
      <c r="E58" s="196">
        <f>'[2]22'!E60</f>
        <v>0</v>
      </c>
      <c r="F58" s="15">
        <f t="shared" si="6"/>
        <v>60</v>
      </c>
      <c r="G58" s="195">
        <f>'[2]22'!H60</f>
        <v>0</v>
      </c>
      <c r="H58" s="196">
        <f>'[2]22'!I60</f>
        <v>0</v>
      </c>
      <c r="I58" s="196">
        <f>'[2]22'!J60</f>
        <v>0</v>
      </c>
      <c r="J58" s="196">
        <f>'[2]22'!K60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5">
        <f>'[2]22'!B61</f>
        <v>0</v>
      </c>
      <c r="C59" s="196">
        <f>'[2]22'!C61</f>
        <v>60</v>
      </c>
      <c r="D59" s="196">
        <f>'[2]22'!D61</f>
        <v>0</v>
      </c>
      <c r="E59" s="196">
        <f>'[2]22'!E61</f>
        <v>0</v>
      </c>
      <c r="F59" s="15">
        <f t="shared" si="6"/>
        <v>60</v>
      </c>
      <c r="G59" s="195">
        <f>'[2]22'!H61</f>
        <v>0</v>
      </c>
      <c r="H59" s="196">
        <f>'[2]22'!I61</f>
        <v>0</v>
      </c>
      <c r="I59" s="196">
        <f>'[2]22'!J61</f>
        <v>0</v>
      </c>
      <c r="J59" s="196">
        <f>'[2]22'!K61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5">
        <f>'[2]22'!B62</f>
        <v>0</v>
      </c>
      <c r="C60" s="196">
        <f>'[2]22'!C62</f>
        <v>60</v>
      </c>
      <c r="D60" s="196">
        <f>'[2]22'!D62</f>
        <v>0</v>
      </c>
      <c r="E60" s="196">
        <f>'[2]22'!E62</f>
        <v>0</v>
      </c>
      <c r="F60" s="15">
        <f t="shared" si="6"/>
        <v>60</v>
      </c>
      <c r="G60" s="195">
        <f>'[2]22'!H62</f>
        <v>0</v>
      </c>
      <c r="H60" s="196">
        <f>'[2]22'!I62</f>
        <v>0</v>
      </c>
      <c r="I60" s="196">
        <f>'[2]22'!J62</f>
        <v>0</v>
      </c>
      <c r="J60" s="196">
        <f>'[2]22'!K62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5">
        <f>'[2]22'!B63</f>
        <v>0</v>
      </c>
      <c r="C61" s="196">
        <f>'[2]22'!C63</f>
        <v>60</v>
      </c>
      <c r="D61" s="196">
        <f>'[2]22'!D63</f>
        <v>0</v>
      </c>
      <c r="E61" s="196">
        <f>'[2]22'!E63</f>
        <v>0</v>
      </c>
      <c r="F61" s="15">
        <f t="shared" si="6"/>
        <v>60</v>
      </c>
      <c r="G61" s="195">
        <f>'[2]22'!H63</f>
        <v>0</v>
      </c>
      <c r="H61" s="196">
        <f>'[2]22'!I63</f>
        <v>0</v>
      </c>
      <c r="I61" s="196">
        <f>'[2]22'!J63</f>
        <v>0</v>
      </c>
      <c r="J61" s="196">
        <f>'[2]22'!K63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5">
        <f>'[2]22'!B64</f>
        <v>0</v>
      </c>
      <c r="C62" s="196">
        <f>'[2]22'!C64</f>
        <v>60</v>
      </c>
      <c r="D62" s="196">
        <f>'[2]22'!D64</f>
        <v>0</v>
      </c>
      <c r="E62" s="196">
        <f>'[2]22'!E64</f>
        <v>0</v>
      </c>
      <c r="F62" s="15">
        <f t="shared" si="6"/>
        <v>60</v>
      </c>
      <c r="G62" s="195">
        <f>'[2]22'!H64</f>
        <v>0</v>
      </c>
      <c r="H62" s="196">
        <f>'[2]22'!I64</f>
        <v>0</v>
      </c>
      <c r="I62" s="196">
        <f>'[2]22'!J64</f>
        <v>0</v>
      </c>
      <c r="J62" s="196">
        <f>'[2]22'!K64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5">
        <f>'[2]22'!B65</f>
        <v>0</v>
      </c>
      <c r="C63" s="196">
        <f>'[2]22'!C65</f>
        <v>60</v>
      </c>
      <c r="D63" s="196">
        <f>'[2]22'!D65</f>
        <v>0</v>
      </c>
      <c r="E63" s="196">
        <f>'[2]22'!E65</f>
        <v>0</v>
      </c>
      <c r="F63" s="15">
        <f t="shared" si="6"/>
        <v>60</v>
      </c>
      <c r="G63" s="195">
        <f>'[2]22'!H65</f>
        <v>0</v>
      </c>
      <c r="H63" s="196">
        <f>'[2]22'!I65</f>
        <v>0</v>
      </c>
      <c r="I63" s="196">
        <f>'[2]22'!J65</f>
        <v>0</v>
      </c>
      <c r="J63" s="196">
        <f>'[2]22'!K65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5">
        <f>'[2]22'!B66</f>
        <v>0</v>
      </c>
      <c r="C64" s="196">
        <f>'[2]22'!C66</f>
        <v>60</v>
      </c>
      <c r="D64" s="196">
        <f>'[2]22'!D66</f>
        <v>0</v>
      </c>
      <c r="E64" s="196">
        <f>'[2]22'!E66</f>
        <v>0</v>
      </c>
      <c r="F64" s="15">
        <f t="shared" si="6"/>
        <v>60</v>
      </c>
      <c r="G64" s="195">
        <f>'[2]22'!H66</f>
        <v>0</v>
      </c>
      <c r="H64" s="196">
        <f>'[2]22'!I66</f>
        <v>0</v>
      </c>
      <c r="I64" s="196">
        <f>'[2]22'!J66</f>
        <v>0</v>
      </c>
      <c r="J64" s="196">
        <f>'[2]22'!K66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5">
        <f>'[2]22'!B67</f>
        <v>0</v>
      </c>
      <c r="C65" s="196">
        <f>'[2]22'!C67</f>
        <v>60</v>
      </c>
      <c r="D65" s="196">
        <f>'[2]22'!D67</f>
        <v>0</v>
      </c>
      <c r="E65" s="196">
        <f>'[2]22'!E67</f>
        <v>0</v>
      </c>
      <c r="F65" s="15">
        <f t="shared" si="6"/>
        <v>60</v>
      </c>
      <c r="G65" s="195">
        <f>'[2]22'!H67</f>
        <v>0</v>
      </c>
      <c r="H65" s="196">
        <f>'[2]22'!I67</f>
        <v>0</v>
      </c>
      <c r="I65" s="196">
        <f>'[2]22'!J67</f>
        <v>0</v>
      </c>
      <c r="J65" s="196">
        <f>'[2]22'!K67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5">
        <f>'[2]22'!B68</f>
        <v>0</v>
      </c>
      <c r="C66" s="196">
        <f>'[2]22'!C68</f>
        <v>60</v>
      </c>
      <c r="D66" s="196">
        <f>'[2]22'!D68</f>
        <v>0</v>
      </c>
      <c r="E66" s="196">
        <f>'[2]22'!E68</f>
        <v>0</v>
      </c>
      <c r="F66" s="15">
        <f t="shared" si="6"/>
        <v>60</v>
      </c>
      <c r="G66" s="195">
        <f>'[2]22'!H68</f>
        <v>0</v>
      </c>
      <c r="H66" s="196">
        <f>'[2]22'!I68</f>
        <v>0</v>
      </c>
      <c r="I66" s="196">
        <f>'[2]22'!J68</f>
        <v>0</v>
      </c>
      <c r="J66" s="196">
        <f>'[2]22'!K68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5">
        <f>'[2]22'!B69</f>
        <v>0</v>
      </c>
      <c r="C67" s="196">
        <f>'[2]22'!C69</f>
        <v>60</v>
      </c>
      <c r="D67" s="196">
        <f>'[2]22'!D69</f>
        <v>0</v>
      </c>
      <c r="E67" s="196">
        <f>'[2]22'!E69</f>
        <v>0</v>
      </c>
      <c r="F67" s="15">
        <f t="shared" si="6"/>
        <v>60</v>
      </c>
      <c r="G67" s="195">
        <f>'[2]22'!H69</f>
        <v>0</v>
      </c>
      <c r="H67" s="196">
        <f>'[2]22'!I69</f>
        <v>0</v>
      </c>
      <c r="I67" s="196">
        <f>'[2]22'!J69</f>
        <v>0</v>
      </c>
      <c r="J67" s="196">
        <f>'[2]22'!K69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5">
        <f>'[2]22'!B70</f>
        <v>0</v>
      </c>
      <c r="C68" s="196">
        <f>'[2]22'!C70</f>
        <v>60</v>
      </c>
      <c r="D68" s="196">
        <f>'[2]22'!D70</f>
        <v>0</v>
      </c>
      <c r="E68" s="196">
        <f>'[2]22'!E70</f>
        <v>0</v>
      </c>
      <c r="F68" s="15">
        <f t="shared" si="6"/>
        <v>60</v>
      </c>
      <c r="G68" s="195">
        <f>'[2]22'!H70</f>
        <v>0</v>
      </c>
      <c r="H68" s="196">
        <f>'[2]22'!I70</f>
        <v>0</v>
      </c>
      <c r="I68" s="196">
        <f>'[2]22'!J70</f>
        <v>0</v>
      </c>
      <c r="J68" s="196">
        <f>'[2]22'!K70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5">
        <f>'[2]22'!B71</f>
        <v>0</v>
      </c>
      <c r="C69" s="196">
        <f>'[2]22'!C71</f>
        <v>60</v>
      </c>
      <c r="D69" s="196">
        <f>'[2]22'!D71</f>
        <v>0</v>
      </c>
      <c r="E69" s="196">
        <f>'[2]22'!E71</f>
        <v>0</v>
      </c>
      <c r="F69" s="15">
        <f t="shared" ref="F69:F98" si="16">SUM(B69:E69)</f>
        <v>60</v>
      </c>
      <c r="G69" s="195">
        <f>'[2]22'!H71</f>
        <v>0</v>
      </c>
      <c r="H69" s="196">
        <f>'[2]22'!I71</f>
        <v>0</v>
      </c>
      <c r="I69" s="196">
        <f>'[2]22'!J71</f>
        <v>0</v>
      </c>
      <c r="J69" s="196">
        <f>'[2]22'!K71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5">
        <f>'[2]22'!B72</f>
        <v>0</v>
      </c>
      <c r="C70" s="196">
        <f>'[2]22'!C72</f>
        <v>60</v>
      </c>
      <c r="D70" s="196">
        <f>'[2]22'!D72</f>
        <v>0</v>
      </c>
      <c r="E70" s="196">
        <f>'[2]22'!E72</f>
        <v>0</v>
      </c>
      <c r="F70" s="15">
        <f t="shared" si="16"/>
        <v>60</v>
      </c>
      <c r="G70" s="195">
        <f>'[2]22'!H72</f>
        <v>0</v>
      </c>
      <c r="H70" s="196">
        <f>'[2]22'!I72</f>
        <v>0</v>
      </c>
      <c r="I70" s="196">
        <f>'[2]22'!J72</f>
        <v>0</v>
      </c>
      <c r="J70" s="196">
        <f>'[2]22'!K72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5">
        <f>'[2]22'!B73</f>
        <v>0</v>
      </c>
      <c r="C71" s="196">
        <f>'[2]22'!C73</f>
        <v>60</v>
      </c>
      <c r="D71" s="196">
        <f>'[2]22'!D73</f>
        <v>0</v>
      </c>
      <c r="E71" s="196">
        <f>'[2]22'!E73</f>
        <v>0</v>
      </c>
      <c r="F71" s="15">
        <f t="shared" si="16"/>
        <v>60</v>
      </c>
      <c r="G71" s="195">
        <f>'[2]22'!H73</f>
        <v>0</v>
      </c>
      <c r="H71" s="196">
        <f>'[2]22'!I73</f>
        <v>0</v>
      </c>
      <c r="I71" s="196">
        <f>'[2]22'!J73</f>
        <v>0</v>
      </c>
      <c r="J71" s="196">
        <f>'[2]22'!K73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5">
        <f>'[2]22'!B74</f>
        <v>0</v>
      </c>
      <c r="C72" s="196">
        <f>'[2]22'!C74</f>
        <v>60</v>
      </c>
      <c r="D72" s="196">
        <f>'[2]22'!D74</f>
        <v>0</v>
      </c>
      <c r="E72" s="196">
        <f>'[2]22'!E74</f>
        <v>0</v>
      </c>
      <c r="F72" s="15">
        <f t="shared" si="16"/>
        <v>60</v>
      </c>
      <c r="G72" s="195">
        <f>'[2]22'!H74</f>
        <v>0</v>
      </c>
      <c r="H72" s="196">
        <f>'[2]22'!I74</f>
        <v>0</v>
      </c>
      <c r="I72" s="196">
        <f>'[2]22'!J74</f>
        <v>0</v>
      </c>
      <c r="J72" s="196">
        <f>'[2]22'!K74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5">
        <f>'[2]22'!B75</f>
        <v>0</v>
      </c>
      <c r="C73" s="196">
        <f>'[2]22'!C75</f>
        <v>60</v>
      </c>
      <c r="D73" s="196">
        <f>'[2]22'!D75</f>
        <v>0</v>
      </c>
      <c r="E73" s="196">
        <f>'[2]22'!E75</f>
        <v>0</v>
      </c>
      <c r="F73" s="15">
        <f t="shared" si="16"/>
        <v>60</v>
      </c>
      <c r="G73" s="195">
        <f>'[2]22'!H75</f>
        <v>0</v>
      </c>
      <c r="H73" s="196">
        <f>'[2]22'!I75</f>
        <v>0</v>
      </c>
      <c r="I73" s="196">
        <f>'[2]22'!J75</f>
        <v>0</v>
      </c>
      <c r="J73" s="196">
        <f>'[2]22'!K75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5">
        <f>'[2]22'!B76</f>
        <v>0</v>
      </c>
      <c r="C74" s="196">
        <f>'[2]22'!C76</f>
        <v>60</v>
      </c>
      <c r="D74" s="196">
        <f>'[2]22'!D76</f>
        <v>0</v>
      </c>
      <c r="E74" s="196">
        <f>'[2]22'!E76</f>
        <v>0</v>
      </c>
      <c r="F74" s="15">
        <f t="shared" si="16"/>
        <v>60</v>
      </c>
      <c r="G74" s="195">
        <f>'[2]22'!H76</f>
        <v>0</v>
      </c>
      <c r="H74" s="196">
        <f>'[2]22'!I76</f>
        <v>0</v>
      </c>
      <c r="I74" s="196">
        <f>'[2]22'!J76</f>
        <v>0</v>
      </c>
      <c r="J74" s="196">
        <f>'[2]22'!K76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5">
        <f>'[2]22'!B77</f>
        <v>0</v>
      </c>
      <c r="C75" s="196">
        <f>'[2]22'!C77</f>
        <v>60</v>
      </c>
      <c r="D75" s="196">
        <f>'[2]22'!D77</f>
        <v>0</v>
      </c>
      <c r="E75" s="196">
        <f>'[2]22'!E77</f>
        <v>0</v>
      </c>
      <c r="F75" s="15">
        <f t="shared" si="16"/>
        <v>60</v>
      </c>
      <c r="G75" s="195">
        <f>'[2]22'!H77</f>
        <v>0</v>
      </c>
      <c r="H75" s="196">
        <f>'[2]22'!I77</f>
        <v>0</v>
      </c>
      <c r="I75" s="196">
        <f>'[2]22'!J77</f>
        <v>0</v>
      </c>
      <c r="J75" s="196">
        <f>'[2]22'!K77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5">
        <f>'[2]22'!B78</f>
        <v>0</v>
      </c>
      <c r="C76" s="196">
        <f>'[2]22'!C78</f>
        <v>60</v>
      </c>
      <c r="D76" s="196">
        <f>'[2]22'!D78</f>
        <v>0</v>
      </c>
      <c r="E76" s="196">
        <f>'[2]22'!E78</f>
        <v>0</v>
      </c>
      <c r="F76" s="15">
        <f t="shared" si="16"/>
        <v>60</v>
      </c>
      <c r="G76" s="195">
        <f>'[2]22'!H78</f>
        <v>0</v>
      </c>
      <c r="H76" s="196">
        <f>'[2]22'!I78</f>
        <v>0</v>
      </c>
      <c r="I76" s="196">
        <f>'[2]22'!J78</f>
        <v>0</v>
      </c>
      <c r="J76" s="196">
        <f>'[2]22'!K78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5">
        <f>'[2]22'!B79</f>
        <v>0</v>
      </c>
      <c r="C77" s="196">
        <f>'[2]22'!C79</f>
        <v>60</v>
      </c>
      <c r="D77" s="196">
        <f>'[2]22'!D79</f>
        <v>0</v>
      </c>
      <c r="E77" s="196">
        <f>'[2]22'!E79</f>
        <v>0</v>
      </c>
      <c r="F77" s="15">
        <f t="shared" si="16"/>
        <v>60</v>
      </c>
      <c r="G77" s="195">
        <f>'[2]22'!H79</f>
        <v>0</v>
      </c>
      <c r="H77" s="196">
        <f>'[2]22'!I79</f>
        <v>0</v>
      </c>
      <c r="I77" s="196">
        <f>'[2]22'!J79</f>
        <v>0</v>
      </c>
      <c r="J77" s="196">
        <f>'[2]22'!K79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5">
        <f>'[2]22'!B80</f>
        <v>0</v>
      </c>
      <c r="C78" s="196">
        <f>'[2]22'!C80</f>
        <v>60</v>
      </c>
      <c r="D78" s="196">
        <f>'[2]22'!D80</f>
        <v>0</v>
      </c>
      <c r="E78" s="196">
        <f>'[2]22'!E80</f>
        <v>0</v>
      </c>
      <c r="F78" s="15">
        <f t="shared" si="16"/>
        <v>60</v>
      </c>
      <c r="G78" s="195">
        <f>'[2]22'!H80</f>
        <v>0</v>
      </c>
      <c r="H78" s="196">
        <f>'[2]22'!I80</f>
        <v>0</v>
      </c>
      <c r="I78" s="196">
        <f>'[2]22'!J80</f>
        <v>0</v>
      </c>
      <c r="J78" s="196">
        <f>'[2]22'!K80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5">
        <f>'[2]22'!B81</f>
        <v>0</v>
      </c>
      <c r="C79" s="196">
        <f>'[2]22'!C81</f>
        <v>60</v>
      </c>
      <c r="D79" s="196">
        <f>'[2]22'!D81</f>
        <v>0</v>
      </c>
      <c r="E79" s="196">
        <f>'[2]22'!E81</f>
        <v>0</v>
      </c>
      <c r="F79" s="15">
        <f t="shared" si="16"/>
        <v>60</v>
      </c>
      <c r="G79" s="195">
        <f>'[2]22'!H81</f>
        <v>0</v>
      </c>
      <c r="H79" s="196">
        <f>'[2]22'!I81</f>
        <v>0</v>
      </c>
      <c r="I79" s="196">
        <f>'[2]22'!J81</f>
        <v>0</v>
      </c>
      <c r="J79" s="196">
        <f>'[2]22'!K81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5">
        <f>'[2]22'!B82</f>
        <v>0</v>
      </c>
      <c r="C80" s="196">
        <f>'[2]22'!C82</f>
        <v>60</v>
      </c>
      <c r="D80" s="196">
        <f>'[2]22'!D82</f>
        <v>0</v>
      </c>
      <c r="E80" s="196">
        <f>'[2]22'!E82</f>
        <v>0</v>
      </c>
      <c r="F80" s="15">
        <f t="shared" si="16"/>
        <v>60</v>
      </c>
      <c r="G80" s="195">
        <f>'[2]22'!H82</f>
        <v>0</v>
      </c>
      <c r="H80" s="196">
        <f>'[2]22'!I82</f>
        <v>0</v>
      </c>
      <c r="I80" s="196">
        <f>'[2]22'!J82</f>
        <v>0</v>
      </c>
      <c r="J80" s="196">
        <f>'[2]22'!K82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5">
        <f>'[2]22'!B83</f>
        <v>0</v>
      </c>
      <c r="C81" s="196">
        <f>'[2]22'!C83</f>
        <v>60</v>
      </c>
      <c r="D81" s="196">
        <f>'[2]22'!D83</f>
        <v>0</v>
      </c>
      <c r="E81" s="196">
        <f>'[2]22'!E83</f>
        <v>0</v>
      </c>
      <c r="F81" s="15">
        <f t="shared" si="16"/>
        <v>60</v>
      </c>
      <c r="G81" s="195">
        <f>'[2]22'!H83</f>
        <v>0</v>
      </c>
      <c r="H81" s="196">
        <f>'[2]22'!I83</f>
        <v>0</v>
      </c>
      <c r="I81" s="196">
        <f>'[2]22'!J83</f>
        <v>0</v>
      </c>
      <c r="J81" s="196">
        <f>'[2]22'!K83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5">
        <f>'[2]22'!B84</f>
        <v>0</v>
      </c>
      <c r="C82" s="196">
        <f>'[2]22'!C84</f>
        <v>60</v>
      </c>
      <c r="D82" s="196">
        <f>'[2]22'!D84</f>
        <v>0</v>
      </c>
      <c r="E82" s="196">
        <f>'[2]22'!E84</f>
        <v>0</v>
      </c>
      <c r="F82" s="15">
        <f t="shared" si="16"/>
        <v>60</v>
      </c>
      <c r="G82" s="195">
        <f>'[2]22'!H84</f>
        <v>0</v>
      </c>
      <c r="H82" s="196">
        <f>'[2]22'!I84</f>
        <v>0</v>
      </c>
      <c r="I82" s="196">
        <f>'[2]22'!J84</f>
        <v>0</v>
      </c>
      <c r="J82" s="196">
        <f>'[2]22'!K84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5">
        <f>'[2]22'!B85</f>
        <v>0</v>
      </c>
      <c r="C83" s="196">
        <f>'[2]22'!C85</f>
        <v>60</v>
      </c>
      <c r="D83" s="196">
        <f>'[2]22'!D85</f>
        <v>0</v>
      </c>
      <c r="E83" s="196">
        <f>'[2]22'!E85</f>
        <v>0</v>
      </c>
      <c r="F83" s="15">
        <f t="shared" si="16"/>
        <v>60</v>
      </c>
      <c r="G83" s="195">
        <f>'[2]22'!H85</f>
        <v>0</v>
      </c>
      <c r="H83" s="196">
        <f>'[2]22'!I85</f>
        <v>0</v>
      </c>
      <c r="I83" s="196">
        <f>'[2]22'!J85</f>
        <v>0</v>
      </c>
      <c r="J83" s="196">
        <f>'[2]22'!K85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5">
        <f>'[2]22'!B86</f>
        <v>0</v>
      </c>
      <c r="C84" s="196">
        <f>'[2]22'!C86</f>
        <v>60</v>
      </c>
      <c r="D84" s="196">
        <f>'[2]22'!D86</f>
        <v>0</v>
      </c>
      <c r="E84" s="196">
        <f>'[2]22'!E86</f>
        <v>0</v>
      </c>
      <c r="F84" s="15">
        <f t="shared" si="16"/>
        <v>60</v>
      </c>
      <c r="G84" s="195">
        <f>'[2]22'!H86</f>
        <v>0</v>
      </c>
      <c r="H84" s="196">
        <f>'[2]22'!I86</f>
        <v>0</v>
      </c>
      <c r="I84" s="196">
        <f>'[2]22'!J86</f>
        <v>0</v>
      </c>
      <c r="J84" s="196">
        <f>'[2]22'!K86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5">
        <f>'[2]22'!B87</f>
        <v>0</v>
      </c>
      <c r="C85" s="196">
        <f>'[2]22'!C87</f>
        <v>60</v>
      </c>
      <c r="D85" s="196">
        <f>'[2]22'!D87</f>
        <v>0</v>
      </c>
      <c r="E85" s="196">
        <f>'[2]22'!E87</f>
        <v>0</v>
      </c>
      <c r="F85" s="15">
        <f t="shared" si="16"/>
        <v>60</v>
      </c>
      <c r="G85" s="195">
        <f>'[2]22'!H87</f>
        <v>0</v>
      </c>
      <c r="H85" s="196">
        <f>'[2]22'!I87</f>
        <v>0</v>
      </c>
      <c r="I85" s="196">
        <f>'[2]22'!J87</f>
        <v>0</v>
      </c>
      <c r="J85" s="196">
        <f>'[2]22'!K87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5">
        <f>'[2]22'!B88</f>
        <v>0</v>
      </c>
      <c r="C86" s="196">
        <f>'[2]22'!C88</f>
        <v>60</v>
      </c>
      <c r="D86" s="196">
        <f>'[2]22'!D88</f>
        <v>0</v>
      </c>
      <c r="E86" s="196">
        <f>'[2]22'!E88</f>
        <v>0</v>
      </c>
      <c r="F86" s="15">
        <f t="shared" si="16"/>
        <v>60</v>
      </c>
      <c r="G86" s="195">
        <f>'[2]22'!H88</f>
        <v>0</v>
      </c>
      <c r="H86" s="196">
        <f>'[2]22'!I88</f>
        <v>0</v>
      </c>
      <c r="I86" s="196">
        <f>'[2]22'!J88</f>
        <v>0</v>
      </c>
      <c r="J86" s="196">
        <f>'[2]22'!K88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5">
        <f>'[2]22'!B89</f>
        <v>0</v>
      </c>
      <c r="C87" s="196">
        <f>'[2]22'!C89</f>
        <v>60</v>
      </c>
      <c r="D87" s="196">
        <f>'[2]22'!D89</f>
        <v>0</v>
      </c>
      <c r="E87" s="196">
        <f>'[2]22'!E89</f>
        <v>0</v>
      </c>
      <c r="F87" s="15">
        <f t="shared" si="16"/>
        <v>60</v>
      </c>
      <c r="G87" s="195">
        <f>'[2]22'!H89</f>
        <v>0</v>
      </c>
      <c r="H87" s="196">
        <f>'[2]22'!I89</f>
        <v>0</v>
      </c>
      <c r="I87" s="196">
        <f>'[2]22'!J89</f>
        <v>0</v>
      </c>
      <c r="J87" s="196">
        <f>'[2]22'!K89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5">
        <f>'[2]22'!B90</f>
        <v>0</v>
      </c>
      <c r="C88" s="196">
        <f>'[2]22'!C90</f>
        <v>60</v>
      </c>
      <c r="D88" s="196">
        <f>'[2]22'!D90</f>
        <v>0</v>
      </c>
      <c r="E88" s="196">
        <f>'[2]22'!E90</f>
        <v>0</v>
      </c>
      <c r="F88" s="15">
        <f t="shared" si="16"/>
        <v>60</v>
      </c>
      <c r="G88" s="195">
        <f>'[2]22'!H90</f>
        <v>0</v>
      </c>
      <c r="H88" s="196">
        <f>'[2]22'!I90</f>
        <v>0</v>
      </c>
      <c r="I88" s="196">
        <f>'[2]22'!J90</f>
        <v>0</v>
      </c>
      <c r="J88" s="196">
        <f>'[2]22'!K90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5">
        <f>'[2]22'!B91</f>
        <v>0</v>
      </c>
      <c r="C89" s="196">
        <f>'[2]22'!C91</f>
        <v>60</v>
      </c>
      <c r="D89" s="196">
        <f>'[2]22'!D91</f>
        <v>0</v>
      </c>
      <c r="E89" s="196">
        <f>'[2]22'!E91</f>
        <v>0</v>
      </c>
      <c r="F89" s="15">
        <f t="shared" si="16"/>
        <v>60</v>
      </c>
      <c r="G89" s="195">
        <f>'[2]22'!H91</f>
        <v>0</v>
      </c>
      <c r="H89" s="196">
        <f>'[2]22'!I91</f>
        <v>0</v>
      </c>
      <c r="I89" s="196">
        <f>'[2]22'!J91</f>
        <v>0</v>
      </c>
      <c r="J89" s="196">
        <f>'[2]22'!K91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5">
        <f>'[2]22'!B92</f>
        <v>0</v>
      </c>
      <c r="C90" s="196">
        <f>'[2]22'!C92</f>
        <v>60</v>
      </c>
      <c r="D90" s="196">
        <f>'[2]22'!D92</f>
        <v>0</v>
      </c>
      <c r="E90" s="196">
        <f>'[2]22'!E92</f>
        <v>0</v>
      </c>
      <c r="F90" s="15">
        <f t="shared" si="16"/>
        <v>60</v>
      </c>
      <c r="G90" s="195">
        <f>'[2]22'!H92</f>
        <v>0</v>
      </c>
      <c r="H90" s="196">
        <f>'[2]22'!I92</f>
        <v>0</v>
      </c>
      <c r="I90" s="196">
        <f>'[2]22'!J92</f>
        <v>0</v>
      </c>
      <c r="J90" s="196">
        <f>'[2]22'!K92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5">
        <f>'[2]22'!B93</f>
        <v>0</v>
      </c>
      <c r="C91" s="196">
        <f>'[2]22'!C93</f>
        <v>60</v>
      </c>
      <c r="D91" s="196">
        <f>'[2]22'!D93</f>
        <v>0</v>
      </c>
      <c r="E91" s="196">
        <f>'[2]22'!E93</f>
        <v>0</v>
      </c>
      <c r="F91" s="15">
        <f t="shared" si="16"/>
        <v>60</v>
      </c>
      <c r="G91" s="195">
        <f>'[2]22'!H93</f>
        <v>0</v>
      </c>
      <c r="H91" s="196">
        <f>'[2]22'!I93</f>
        <v>0</v>
      </c>
      <c r="I91" s="196">
        <f>'[2]22'!J93</f>
        <v>0</v>
      </c>
      <c r="J91" s="196">
        <f>'[2]22'!K93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5">
        <f>'[2]22'!B94</f>
        <v>0</v>
      </c>
      <c r="C92" s="196">
        <f>'[2]22'!C94</f>
        <v>60</v>
      </c>
      <c r="D92" s="196">
        <f>'[2]22'!D94</f>
        <v>0</v>
      </c>
      <c r="E92" s="196">
        <f>'[2]22'!E94</f>
        <v>0</v>
      </c>
      <c r="F92" s="15">
        <f t="shared" si="16"/>
        <v>60</v>
      </c>
      <c r="G92" s="195">
        <f>'[2]22'!H94</f>
        <v>0</v>
      </c>
      <c r="H92" s="196">
        <f>'[2]22'!I94</f>
        <v>0</v>
      </c>
      <c r="I92" s="196">
        <f>'[2]22'!J94</f>
        <v>0</v>
      </c>
      <c r="J92" s="196">
        <f>'[2]22'!K94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5">
        <f>'[2]22'!B95</f>
        <v>0</v>
      </c>
      <c r="C93" s="196">
        <f>'[2]22'!C95</f>
        <v>60</v>
      </c>
      <c r="D93" s="196">
        <f>'[2]22'!D95</f>
        <v>0</v>
      </c>
      <c r="E93" s="196">
        <f>'[2]22'!E95</f>
        <v>0</v>
      </c>
      <c r="F93" s="15">
        <f t="shared" si="16"/>
        <v>60</v>
      </c>
      <c r="G93" s="195">
        <f>'[2]22'!H95</f>
        <v>0</v>
      </c>
      <c r="H93" s="196">
        <f>'[2]22'!I95</f>
        <v>0</v>
      </c>
      <c r="I93" s="196">
        <f>'[2]22'!J95</f>
        <v>0</v>
      </c>
      <c r="J93" s="196">
        <f>'[2]22'!K95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5">
        <f>'[2]22'!B96</f>
        <v>0</v>
      </c>
      <c r="C94" s="196">
        <f>'[2]22'!C96</f>
        <v>60</v>
      </c>
      <c r="D94" s="196">
        <f>'[2]22'!D96</f>
        <v>0</v>
      </c>
      <c r="E94" s="196">
        <f>'[2]22'!E96</f>
        <v>0</v>
      </c>
      <c r="F94" s="15">
        <f t="shared" si="16"/>
        <v>60</v>
      </c>
      <c r="G94" s="195">
        <f>'[2]22'!H96</f>
        <v>0</v>
      </c>
      <c r="H94" s="196">
        <f>'[2]22'!I96</f>
        <v>0</v>
      </c>
      <c r="I94" s="196">
        <f>'[2]22'!J96</f>
        <v>0</v>
      </c>
      <c r="J94" s="196">
        <f>'[2]22'!K96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5">
        <f>'[2]22'!B97</f>
        <v>0</v>
      </c>
      <c r="C95" s="196">
        <f>'[2]22'!C97</f>
        <v>60</v>
      </c>
      <c r="D95" s="196">
        <f>'[2]22'!D97</f>
        <v>0</v>
      </c>
      <c r="E95" s="196">
        <f>'[2]22'!E97</f>
        <v>0</v>
      </c>
      <c r="F95" s="15">
        <f t="shared" si="16"/>
        <v>60</v>
      </c>
      <c r="G95" s="195">
        <f>'[2]22'!H97</f>
        <v>0</v>
      </c>
      <c r="H95" s="196">
        <f>'[2]22'!I97</f>
        <v>0</v>
      </c>
      <c r="I95" s="196">
        <f>'[2]22'!J97</f>
        <v>0</v>
      </c>
      <c r="J95" s="196">
        <f>'[2]22'!K97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5">
        <f>'[2]22'!B98</f>
        <v>0</v>
      </c>
      <c r="C96" s="196">
        <f>'[2]22'!C98</f>
        <v>60</v>
      </c>
      <c r="D96" s="196">
        <f>'[2]22'!D98</f>
        <v>0</v>
      </c>
      <c r="E96" s="196">
        <f>'[2]22'!E98</f>
        <v>0</v>
      </c>
      <c r="F96" s="15">
        <f t="shared" si="16"/>
        <v>60</v>
      </c>
      <c r="G96" s="195">
        <f>'[2]22'!H98</f>
        <v>0</v>
      </c>
      <c r="H96" s="196">
        <f>'[2]22'!I98</f>
        <v>0</v>
      </c>
      <c r="I96" s="196">
        <f>'[2]22'!J98</f>
        <v>0</v>
      </c>
      <c r="J96" s="196">
        <f>'[2]22'!K98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5">
        <f>'[2]22'!B99</f>
        <v>0</v>
      </c>
      <c r="C97" s="196">
        <f>'[2]22'!C99</f>
        <v>60</v>
      </c>
      <c r="D97" s="196">
        <f>'[2]22'!D99</f>
        <v>0</v>
      </c>
      <c r="E97" s="196">
        <f>'[2]22'!E99</f>
        <v>0</v>
      </c>
      <c r="F97" s="15">
        <f t="shared" si="16"/>
        <v>60</v>
      </c>
      <c r="G97" s="195">
        <f>'[2]22'!H99</f>
        <v>0</v>
      </c>
      <c r="H97" s="196">
        <f>'[2]22'!I99</f>
        <v>0</v>
      </c>
      <c r="I97" s="196">
        <f>'[2]22'!J99</f>
        <v>0</v>
      </c>
      <c r="J97" s="196">
        <f>'[2]22'!K99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5">
        <f>'[2]22'!B100</f>
        <v>0</v>
      </c>
      <c r="C98" s="196">
        <f>'[2]22'!C100</f>
        <v>60</v>
      </c>
      <c r="D98" s="196">
        <f>'[2]22'!D100</f>
        <v>0</v>
      </c>
      <c r="E98" s="196">
        <f>'[2]22'!E100</f>
        <v>0</v>
      </c>
      <c r="F98" s="15">
        <f t="shared" si="16"/>
        <v>60</v>
      </c>
      <c r="G98" s="195">
        <f>'[2]22'!H100</f>
        <v>0</v>
      </c>
      <c r="H98" s="196">
        <f>'[2]22'!I100</f>
        <v>0</v>
      </c>
      <c r="I98" s="196">
        <f>'[2]22'!J100</f>
        <v>0</v>
      </c>
      <c r="J98" s="196">
        <f>'[2]22'!K100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</v>
      </c>
      <c r="C99" s="128">
        <f t="shared" si="17"/>
        <v>1.0649999999999999</v>
      </c>
      <c r="D99" s="128">
        <f t="shared" si="17"/>
        <v>0</v>
      </c>
      <c r="E99" s="128">
        <f t="shared" si="17"/>
        <v>0</v>
      </c>
      <c r="F99" s="128">
        <f t="shared" si="17"/>
        <v>1.0649999999999999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980</v>
      </c>
      <c r="G3" s="16">
        <f>'[3]22'!G5</f>
        <v>0</v>
      </c>
      <c r="H3" s="17">
        <f>SUM(B3:G3)</f>
        <v>1300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13.56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13.56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224.44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224.44</v>
      </c>
      <c r="AT3" s="8">
        <v>30.71</v>
      </c>
      <c r="AU3" s="8">
        <v>30.71</v>
      </c>
      <c r="AW3" s="199">
        <v>13.56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13.56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30.71</v>
      </c>
      <c r="BM3" s="8">
        <f>AU3</f>
        <v>30.71</v>
      </c>
      <c r="BN3" s="8">
        <f>BC3</f>
        <v>13.56</v>
      </c>
      <c r="BO3" s="8">
        <f>BJ3</f>
        <v>32</v>
      </c>
      <c r="BP3" s="139">
        <f>BL3-BN3</f>
        <v>17.149999999999999</v>
      </c>
      <c r="BQ3" s="139">
        <f>BM3-BO3</f>
        <v>-1.2899999999999991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980</v>
      </c>
      <c r="G4" s="16">
        <f>'[3]22'!G6</f>
        <v>0</v>
      </c>
      <c r="H4" s="17">
        <f>SUM(B4:G4)</f>
        <v>1300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13.56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13.56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224.44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224.44</v>
      </c>
      <c r="AT4" s="8">
        <v>30.71</v>
      </c>
      <c r="AU4" s="8">
        <v>30.71</v>
      </c>
      <c r="AW4" s="199">
        <v>13.56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13.56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30.71</v>
      </c>
      <c r="BM4" s="8">
        <f t="shared" ref="BM4:BM67" si="22">AU4</f>
        <v>30.71</v>
      </c>
      <c r="BN4" s="8">
        <f t="shared" ref="BN4:BN67" si="23">BC4</f>
        <v>13.56</v>
      </c>
      <c r="BO4" s="8">
        <f t="shared" ref="BO4:BO67" si="24">BJ4</f>
        <v>32</v>
      </c>
      <c r="BP4" s="139">
        <f t="shared" ref="BP4:BP67" si="25">BL4-BN4</f>
        <v>17.149999999999999</v>
      </c>
      <c r="BQ4" s="139">
        <f t="shared" ref="BQ4:BQ67" si="26">BM4-BO4</f>
        <v>-1.2899999999999991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980</v>
      </c>
      <c r="G5" s="16">
        <f>'[3]22'!G7</f>
        <v>0</v>
      </c>
      <c r="H5" s="17">
        <f t="shared" ref="H5:H68" si="27">SUM(B5:G5)</f>
        <v>1300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13.56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13.56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224.44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224.44</v>
      </c>
      <c r="AT5" s="8">
        <v>30.71</v>
      </c>
      <c r="AU5" s="8">
        <v>30.71</v>
      </c>
      <c r="AW5" s="199">
        <v>13.56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13.56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30.71</v>
      </c>
      <c r="BM5" s="8">
        <f t="shared" si="22"/>
        <v>30.71</v>
      </c>
      <c r="BN5" s="8">
        <f t="shared" si="23"/>
        <v>13.56</v>
      </c>
      <c r="BO5" s="8">
        <f t="shared" si="24"/>
        <v>32</v>
      </c>
      <c r="BP5" s="139">
        <f t="shared" si="25"/>
        <v>17.149999999999999</v>
      </c>
      <c r="BQ5" s="139">
        <f t="shared" si="26"/>
        <v>-1.2899999999999991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980</v>
      </c>
      <c r="G6" s="16">
        <f>'[3]22'!G8</f>
        <v>0</v>
      </c>
      <c r="H6" s="17">
        <f t="shared" si="27"/>
        <v>1300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13.56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13.56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224.44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224.44</v>
      </c>
      <c r="AT6" s="8">
        <v>30.71</v>
      </c>
      <c r="AU6" s="8">
        <v>30.71</v>
      </c>
      <c r="AW6" s="199">
        <v>13.56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13.56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30.71</v>
      </c>
      <c r="BM6" s="8">
        <f t="shared" si="22"/>
        <v>30.71</v>
      </c>
      <c r="BN6" s="8">
        <f t="shared" si="23"/>
        <v>13.56</v>
      </c>
      <c r="BO6" s="8">
        <f t="shared" si="24"/>
        <v>32</v>
      </c>
      <c r="BP6" s="139">
        <f t="shared" si="25"/>
        <v>17.149999999999999</v>
      </c>
      <c r="BQ6" s="139">
        <f t="shared" si="26"/>
        <v>-1.2899999999999991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980</v>
      </c>
      <c r="G7" s="16">
        <f>'[3]22'!G9</f>
        <v>0</v>
      </c>
      <c r="H7" s="17">
        <f t="shared" si="27"/>
        <v>1300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13.56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13.56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224.44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224.44</v>
      </c>
      <c r="AT7" s="8">
        <v>30.71</v>
      </c>
      <c r="AU7" s="8">
        <v>30.71</v>
      </c>
      <c r="AW7" s="199">
        <v>13.56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13.56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30.71</v>
      </c>
      <c r="BM7" s="8">
        <f t="shared" si="22"/>
        <v>30.71</v>
      </c>
      <c r="BN7" s="8">
        <f t="shared" si="23"/>
        <v>13.56</v>
      </c>
      <c r="BO7" s="8">
        <f t="shared" si="24"/>
        <v>32</v>
      </c>
      <c r="BP7" s="139">
        <f t="shared" si="25"/>
        <v>17.149999999999999</v>
      </c>
      <c r="BQ7" s="139">
        <f t="shared" si="26"/>
        <v>-1.2899999999999991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980</v>
      </c>
      <c r="G8" s="16">
        <f>'[3]22'!G10</f>
        <v>0</v>
      </c>
      <c r="H8" s="17">
        <f t="shared" si="27"/>
        <v>1300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13.56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13.56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224.44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224.44</v>
      </c>
      <c r="AT8" s="8">
        <v>30.71</v>
      </c>
      <c r="AU8" s="8">
        <v>30.71</v>
      </c>
      <c r="AW8" s="199">
        <v>13.56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13.56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30.71</v>
      </c>
      <c r="BM8" s="8">
        <f t="shared" si="22"/>
        <v>30.71</v>
      </c>
      <c r="BN8" s="8">
        <f t="shared" si="23"/>
        <v>13.56</v>
      </c>
      <c r="BO8" s="8">
        <f t="shared" si="24"/>
        <v>32</v>
      </c>
      <c r="BP8" s="139">
        <f t="shared" si="25"/>
        <v>17.149999999999999</v>
      </c>
      <c r="BQ8" s="139">
        <f t="shared" si="26"/>
        <v>-1.2899999999999991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980</v>
      </c>
      <c r="G9" s="16">
        <f>'[3]22'!G11</f>
        <v>0</v>
      </c>
      <c r="H9" s="17">
        <f t="shared" si="27"/>
        <v>1300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23.56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23.56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214.44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214.44</v>
      </c>
      <c r="AT9" s="8">
        <v>22.61</v>
      </c>
      <c r="AU9" s="8">
        <v>30.71</v>
      </c>
      <c r="AW9" s="199">
        <v>23.56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23.56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22.61</v>
      </c>
      <c r="BM9" s="8">
        <f t="shared" si="22"/>
        <v>30.71</v>
      </c>
      <c r="BN9" s="8">
        <f t="shared" si="23"/>
        <v>23.56</v>
      </c>
      <c r="BO9" s="8">
        <f t="shared" si="24"/>
        <v>32</v>
      </c>
      <c r="BP9" s="139">
        <f t="shared" si="25"/>
        <v>-0.94999999999999929</v>
      </c>
      <c r="BQ9" s="139">
        <f t="shared" si="26"/>
        <v>-1.2899999999999991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980</v>
      </c>
      <c r="G10" s="16">
        <f>'[3]22'!G12</f>
        <v>0</v>
      </c>
      <c r="H10" s="17">
        <f t="shared" si="27"/>
        <v>1300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23.56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23.56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214.44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214.44</v>
      </c>
      <c r="AT10" s="8">
        <v>22.61</v>
      </c>
      <c r="AU10" s="8">
        <v>30.71</v>
      </c>
      <c r="AW10" s="199">
        <v>23.56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23.56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22.61</v>
      </c>
      <c r="BM10" s="8">
        <f t="shared" si="22"/>
        <v>30.71</v>
      </c>
      <c r="BN10" s="8">
        <f t="shared" si="23"/>
        <v>23.56</v>
      </c>
      <c r="BO10" s="8">
        <f t="shared" si="24"/>
        <v>32</v>
      </c>
      <c r="BP10" s="139">
        <f t="shared" si="25"/>
        <v>-0.94999999999999929</v>
      </c>
      <c r="BQ10" s="139">
        <f t="shared" si="26"/>
        <v>-1.2899999999999991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980</v>
      </c>
      <c r="G11" s="16">
        <f>'[3]22'!G13</f>
        <v>0</v>
      </c>
      <c r="H11" s="17">
        <f t="shared" si="27"/>
        <v>1300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23.56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23.56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214.44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214.44</v>
      </c>
      <c r="AT11" s="8">
        <v>22.61</v>
      </c>
      <c r="AU11" s="8">
        <v>30.71</v>
      </c>
      <c r="AW11" s="199">
        <v>23.56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23.56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22.61</v>
      </c>
      <c r="BM11" s="8">
        <f t="shared" si="22"/>
        <v>30.71</v>
      </c>
      <c r="BN11" s="8">
        <f t="shared" si="23"/>
        <v>23.56</v>
      </c>
      <c r="BO11" s="8">
        <f t="shared" si="24"/>
        <v>32</v>
      </c>
      <c r="BP11" s="139">
        <f t="shared" si="25"/>
        <v>-0.94999999999999929</v>
      </c>
      <c r="BQ11" s="139">
        <f t="shared" si="26"/>
        <v>-1.2899999999999991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980</v>
      </c>
      <c r="G12" s="16">
        <f>'[3]22'!G14</f>
        <v>0</v>
      </c>
      <c r="H12" s="17">
        <f t="shared" si="27"/>
        <v>1300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23.56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23.56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214.44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214.44</v>
      </c>
      <c r="AT12" s="8">
        <v>22.61</v>
      </c>
      <c r="AU12" s="8">
        <v>30.71</v>
      </c>
      <c r="AW12" s="199">
        <v>23.56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23.56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22.61</v>
      </c>
      <c r="BM12" s="8">
        <f t="shared" si="22"/>
        <v>30.71</v>
      </c>
      <c r="BN12" s="8">
        <f t="shared" si="23"/>
        <v>23.56</v>
      </c>
      <c r="BO12" s="8">
        <f t="shared" si="24"/>
        <v>32</v>
      </c>
      <c r="BP12" s="139">
        <f t="shared" si="25"/>
        <v>-0.94999999999999929</v>
      </c>
      <c r="BQ12" s="139">
        <f t="shared" si="26"/>
        <v>-1.2899999999999991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980</v>
      </c>
      <c r="G13" s="16">
        <f>'[3]22'!G15</f>
        <v>0</v>
      </c>
      <c r="H13" s="17">
        <f t="shared" si="27"/>
        <v>1300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25.27</v>
      </c>
      <c r="AU13" s="8">
        <v>30.71</v>
      </c>
      <c r="AW13" s="199">
        <v>26.33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26.33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25.27</v>
      </c>
      <c r="BM13" s="8">
        <f t="shared" si="22"/>
        <v>30.71</v>
      </c>
      <c r="BN13" s="8">
        <f t="shared" si="23"/>
        <v>26.33</v>
      </c>
      <c r="BO13" s="8">
        <f t="shared" si="24"/>
        <v>32</v>
      </c>
      <c r="BP13" s="139">
        <f t="shared" si="25"/>
        <v>-1.0599999999999987</v>
      </c>
      <c r="BQ13" s="139">
        <f t="shared" si="26"/>
        <v>-1.2899999999999991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980</v>
      </c>
      <c r="G14" s="16">
        <f>'[3]22'!G16</f>
        <v>0</v>
      </c>
      <c r="H14" s="17">
        <f t="shared" si="27"/>
        <v>1300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25.27</v>
      </c>
      <c r="AU14" s="8">
        <v>30.71</v>
      </c>
      <c r="AW14" s="199">
        <v>26.33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26.33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25.27</v>
      </c>
      <c r="BM14" s="8">
        <f t="shared" si="22"/>
        <v>30.71</v>
      </c>
      <c r="BN14" s="8">
        <f t="shared" si="23"/>
        <v>26.33</v>
      </c>
      <c r="BO14" s="8">
        <f t="shared" si="24"/>
        <v>32</v>
      </c>
      <c r="BP14" s="139">
        <f t="shared" si="25"/>
        <v>-1.0599999999999987</v>
      </c>
      <c r="BQ14" s="139">
        <f t="shared" si="26"/>
        <v>-1.2899999999999991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980</v>
      </c>
      <c r="G15" s="16">
        <f>'[3]22'!G17</f>
        <v>0</v>
      </c>
      <c r="H15" s="17">
        <f t="shared" si="27"/>
        <v>1300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25.27</v>
      </c>
      <c r="AU15" s="8">
        <v>30.71</v>
      </c>
      <c r="AW15" s="199">
        <v>26.91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26.91</v>
      </c>
      <c r="BD15" s="199">
        <v>26.91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26.91</v>
      </c>
      <c r="BL15" s="8">
        <f t="shared" si="21"/>
        <v>25.27</v>
      </c>
      <c r="BM15" s="8">
        <f t="shared" si="22"/>
        <v>30.71</v>
      </c>
      <c r="BN15" s="8">
        <f t="shared" si="23"/>
        <v>26.91</v>
      </c>
      <c r="BO15" s="8">
        <f t="shared" si="24"/>
        <v>26.91</v>
      </c>
      <c r="BP15" s="139">
        <f t="shared" si="25"/>
        <v>-1.6400000000000006</v>
      </c>
      <c r="BQ15" s="139">
        <f t="shared" si="26"/>
        <v>3.8000000000000007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980</v>
      </c>
      <c r="G16" s="16">
        <f>'[3]22'!G18</f>
        <v>0</v>
      </c>
      <c r="H16" s="17">
        <f t="shared" si="27"/>
        <v>1300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25.27</v>
      </c>
      <c r="AU16" s="8">
        <v>30.71</v>
      </c>
      <c r="AW16" s="199">
        <v>26.91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26.91</v>
      </c>
      <c r="BD16" s="199">
        <v>26.91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26.91</v>
      </c>
      <c r="BL16" s="8">
        <f t="shared" si="21"/>
        <v>25.27</v>
      </c>
      <c r="BM16" s="8">
        <f t="shared" si="22"/>
        <v>30.71</v>
      </c>
      <c r="BN16" s="8">
        <f t="shared" si="23"/>
        <v>26.91</v>
      </c>
      <c r="BO16" s="8">
        <f t="shared" si="24"/>
        <v>26.91</v>
      </c>
      <c r="BP16" s="139">
        <f t="shared" si="25"/>
        <v>-1.6400000000000006</v>
      </c>
      <c r="BQ16" s="139">
        <f t="shared" si="26"/>
        <v>3.8000000000000007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980</v>
      </c>
      <c r="G17" s="16">
        <f>'[3]22'!G19</f>
        <v>0</v>
      </c>
      <c r="H17" s="17">
        <f t="shared" si="27"/>
        <v>1300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25.27</v>
      </c>
      <c r="AU17" s="8">
        <v>30.71</v>
      </c>
      <c r="AW17" s="199">
        <v>26.91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26.91</v>
      </c>
      <c r="BD17" s="199">
        <v>26.91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26.91</v>
      </c>
      <c r="BL17" s="8">
        <f t="shared" si="21"/>
        <v>25.27</v>
      </c>
      <c r="BM17" s="8">
        <f t="shared" si="22"/>
        <v>30.71</v>
      </c>
      <c r="BN17" s="8">
        <f t="shared" si="23"/>
        <v>26.91</v>
      </c>
      <c r="BO17" s="8">
        <f t="shared" si="24"/>
        <v>26.91</v>
      </c>
      <c r="BP17" s="139">
        <f t="shared" si="25"/>
        <v>-1.6400000000000006</v>
      </c>
      <c r="BQ17" s="139">
        <f t="shared" si="26"/>
        <v>3.8000000000000007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980</v>
      </c>
      <c r="G18" s="16">
        <f>'[3]22'!G20</f>
        <v>0</v>
      </c>
      <c r="H18" s="17">
        <f t="shared" si="27"/>
        <v>1300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25.27</v>
      </c>
      <c r="AU18" s="8">
        <v>30.71</v>
      </c>
      <c r="AW18" s="199">
        <v>26.91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26.91</v>
      </c>
      <c r="BD18" s="199">
        <v>26.91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26.91</v>
      </c>
      <c r="BL18" s="8">
        <f t="shared" si="21"/>
        <v>25.27</v>
      </c>
      <c r="BM18" s="8">
        <f t="shared" si="22"/>
        <v>30.71</v>
      </c>
      <c r="BN18" s="8">
        <f t="shared" si="23"/>
        <v>26.91</v>
      </c>
      <c r="BO18" s="8">
        <f t="shared" si="24"/>
        <v>26.91</v>
      </c>
      <c r="BP18" s="139">
        <f t="shared" si="25"/>
        <v>-1.6400000000000006</v>
      </c>
      <c r="BQ18" s="139">
        <f t="shared" si="26"/>
        <v>3.8000000000000007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980</v>
      </c>
      <c r="G19" s="16">
        <f>'[3]22'!G21</f>
        <v>0</v>
      </c>
      <c r="H19" s="17">
        <f t="shared" si="27"/>
        <v>1300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25.27</v>
      </c>
      <c r="AU19" s="8">
        <v>30.71</v>
      </c>
      <c r="AW19" s="199">
        <v>26.91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26.91</v>
      </c>
      <c r="BD19" s="199">
        <v>26.91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26.91</v>
      </c>
      <c r="BL19" s="8">
        <f t="shared" si="21"/>
        <v>25.27</v>
      </c>
      <c r="BM19" s="8">
        <f t="shared" si="22"/>
        <v>30.71</v>
      </c>
      <c r="BN19" s="8">
        <f t="shared" si="23"/>
        <v>26.91</v>
      </c>
      <c r="BO19" s="8">
        <f t="shared" si="24"/>
        <v>26.91</v>
      </c>
      <c r="BP19" s="139">
        <f t="shared" si="25"/>
        <v>-1.6400000000000006</v>
      </c>
      <c r="BQ19" s="139">
        <f t="shared" si="26"/>
        <v>3.8000000000000007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980</v>
      </c>
      <c r="G20" s="16">
        <f>'[3]22'!G22</f>
        <v>0</v>
      </c>
      <c r="H20" s="17">
        <f t="shared" si="27"/>
        <v>1300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25.27</v>
      </c>
      <c r="AU20" s="8">
        <v>30.71</v>
      </c>
      <c r="AW20" s="199">
        <v>26.91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26.91</v>
      </c>
      <c r="BD20" s="199">
        <v>26.91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26.91</v>
      </c>
      <c r="BL20" s="8">
        <f t="shared" si="21"/>
        <v>25.27</v>
      </c>
      <c r="BM20" s="8">
        <f t="shared" si="22"/>
        <v>30.71</v>
      </c>
      <c r="BN20" s="8">
        <f t="shared" si="23"/>
        <v>26.91</v>
      </c>
      <c r="BO20" s="8">
        <f t="shared" si="24"/>
        <v>26.91</v>
      </c>
      <c r="BP20" s="139">
        <f t="shared" si="25"/>
        <v>-1.6400000000000006</v>
      </c>
      <c r="BQ20" s="139">
        <f t="shared" si="26"/>
        <v>3.8000000000000007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980</v>
      </c>
      <c r="G21" s="16">
        <f>'[3]22'!G23</f>
        <v>0</v>
      </c>
      <c r="H21" s="17">
        <f t="shared" si="27"/>
        <v>1300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25.83</v>
      </c>
      <c r="AU21" s="8">
        <v>25.83</v>
      </c>
      <c r="AW21" s="199">
        <v>26.91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26.91</v>
      </c>
      <c r="BD21" s="199">
        <v>26.91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26.91</v>
      </c>
      <c r="BL21" s="8">
        <f t="shared" si="21"/>
        <v>25.83</v>
      </c>
      <c r="BM21" s="8">
        <f t="shared" si="22"/>
        <v>25.83</v>
      </c>
      <c r="BN21" s="8">
        <f t="shared" si="23"/>
        <v>26.91</v>
      </c>
      <c r="BO21" s="8">
        <f t="shared" si="24"/>
        <v>26.91</v>
      </c>
      <c r="BP21" s="139">
        <f t="shared" si="25"/>
        <v>-1.0800000000000018</v>
      </c>
      <c r="BQ21" s="139">
        <f t="shared" si="26"/>
        <v>-1.0800000000000018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980</v>
      </c>
      <c r="G22" s="16">
        <f>'[3]22'!G24</f>
        <v>0</v>
      </c>
      <c r="H22" s="17">
        <f t="shared" si="27"/>
        <v>1300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25.83</v>
      </c>
      <c r="AU22" s="8">
        <v>25.83</v>
      </c>
      <c r="AW22" s="199">
        <v>26.91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26.91</v>
      </c>
      <c r="BD22" s="199">
        <v>26.91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26.91</v>
      </c>
      <c r="BL22" s="8">
        <f t="shared" si="21"/>
        <v>25.83</v>
      </c>
      <c r="BM22" s="8">
        <f t="shared" si="22"/>
        <v>25.83</v>
      </c>
      <c r="BN22" s="8">
        <f t="shared" si="23"/>
        <v>26.91</v>
      </c>
      <c r="BO22" s="8">
        <f t="shared" si="24"/>
        <v>26.91</v>
      </c>
      <c r="BP22" s="139">
        <f t="shared" si="25"/>
        <v>-1.0800000000000018</v>
      </c>
      <c r="BQ22" s="139">
        <f t="shared" si="26"/>
        <v>-1.0800000000000018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980</v>
      </c>
      <c r="G23" s="16">
        <f>'[3]22'!G25</f>
        <v>0</v>
      </c>
      <c r="H23" s="17">
        <f t="shared" si="27"/>
        <v>1300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25.83</v>
      </c>
      <c r="AU23" s="8">
        <v>25.83</v>
      </c>
      <c r="AW23" s="199">
        <v>26.91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26.91</v>
      </c>
      <c r="BD23" s="199">
        <v>26.91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26.91</v>
      </c>
      <c r="BL23" s="8">
        <f t="shared" si="21"/>
        <v>25.83</v>
      </c>
      <c r="BM23" s="8">
        <f t="shared" si="22"/>
        <v>25.83</v>
      </c>
      <c r="BN23" s="8">
        <f t="shared" si="23"/>
        <v>26.91</v>
      </c>
      <c r="BO23" s="8">
        <f t="shared" si="24"/>
        <v>26.91</v>
      </c>
      <c r="BP23" s="139">
        <f t="shared" si="25"/>
        <v>-1.0800000000000018</v>
      </c>
      <c r="BQ23" s="139">
        <f t="shared" si="26"/>
        <v>-1.0800000000000018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980</v>
      </c>
      <c r="G24" s="16">
        <f>'[3]22'!G26</f>
        <v>0</v>
      </c>
      <c r="H24" s="17">
        <f t="shared" si="27"/>
        <v>1300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25.83</v>
      </c>
      <c r="AU24" s="8">
        <v>25.83</v>
      </c>
      <c r="AW24" s="199">
        <v>26.91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26.91</v>
      </c>
      <c r="BD24" s="199">
        <v>26.91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26.91</v>
      </c>
      <c r="BL24" s="8">
        <f t="shared" si="21"/>
        <v>25.83</v>
      </c>
      <c r="BM24" s="8">
        <f t="shared" si="22"/>
        <v>25.83</v>
      </c>
      <c r="BN24" s="8">
        <f t="shared" si="23"/>
        <v>26.91</v>
      </c>
      <c r="BO24" s="8">
        <f t="shared" si="24"/>
        <v>26.91</v>
      </c>
      <c r="BP24" s="139">
        <f t="shared" si="25"/>
        <v>-1.0800000000000018</v>
      </c>
      <c r="BQ24" s="139">
        <f t="shared" si="26"/>
        <v>-1.0800000000000018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980</v>
      </c>
      <c r="G25" s="16">
        <f>'[3]22'!G27</f>
        <v>0</v>
      </c>
      <c r="H25" s="17">
        <f t="shared" si="27"/>
        <v>1300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25.4</v>
      </c>
      <c r="AE25" s="8">
        <f t="shared" si="11"/>
        <v>25.4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25.4</v>
      </c>
      <c r="AL25" s="8">
        <f t="shared" si="31"/>
        <v>219.2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219.2</v>
      </c>
      <c r="AT25" s="8">
        <v>24.38</v>
      </c>
      <c r="AU25" s="8">
        <v>24.38</v>
      </c>
      <c r="AW25" s="199">
        <v>25.4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25.4</v>
      </c>
      <c r="BD25" s="199">
        <v>25.4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25.4</v>
      </c>
      <c r="BL25" s="8">
        <f t="shared" si="21"/>
        <v>24.38</v>
      </c>
      <c r="BM25" s="8">
        <f t="shared" si="22"/>
        <v>24.38</v>
      </c>
      <c r="BN25" s="8">
        <f t="shared" si="23"/>
        <v>25.4</v>
      </c>
      <c r="BO25" s="8">
        <f t="shared" si="24"/>
        <v>25.4</v>
      </c>
      <c r="BP25" s="139">
        <f t="shared" si="25"/>
        <v>-1.0199999999999996</v>
      </c>
      <c r="BQ25" s="139">
        <f t="shared" si="26"/>
        <v>-1.0199999999999996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980</v>
      </c>
      <c r="G26" s="16">
        <f>'[3]22'!G28</f>
        <v>0</v>
      </c>
      <c r="H26" s="17">
        <f t="shared" si="27"/>
        <v>1300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25.4</v>
      </c>
      <c r="AE26" s="8">
        <f t="shared" si="11"/>
        <v>25.4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</v>
      </c>
      <c r="AL26" s="8">
        <f t="shared" si="31"/>
        <v>219.2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219.2</v>
      </c>
      <c r="AT26" s="8">
        <v>24.38</v>
      </c>
      <c r="AU26" s="8">
        <v>24.38</v>
      </c>
      <c r="AW26" s="199">
        <v>25.4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25.4</v>
      </c>
      <c r="BD26" s="199">
        <v>25.4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25.4</v>
      </c>
      <c r="BL26" s="8">
        <f t="shared" si="21"/>
        <v>24.38</v>
      </c>
      <c r="BM26" s="8">
        <f t="shared" si="22"/>
        <v>24.38</v>
      </c>
      <c r="BN26" s="8">
        <f t="shared" si="23"/>
        <v>25.4</v>
      </c>
      <c r="BO26" s="8">
        <f t="shared" si="24"/>
        <v>25.4</v>
      </c>
      <c r="BP26" s="139">
        <f t="shared" si="25"/>
        <v>-1.0199999999999996</v>
      </c>
      <c r="BQ26" s="139">
        <f t="shared" si="26"/>
        <v>-1.0199999999999996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980</v>
      </c>
      <c r="G27" s="16">
        <f>'[3]22'!G29</f>
        <v>0</v>
      </c>
      <c r="H27" s="17">
        <f t="shared" si="27"/>
        <v>1300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22.78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22.78</v>
      </c>
      <c r="AE27" s="8">
        <f t="shared" si="11"/>
        <v>22.78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22.78</v>
      </c>
      <c r="AL27" s="8">
        <f t="shared" si="31"/>
        <v>224.44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224.44</v>
      </c>
      <c r="AT27" s="8">
        <v>21.86</v>
      </c>
      <c r="AU27" s="8">
        <v>21.86</v>
      </c>
      <c r="AW27" s="199">
        <v>22.78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22.78</v>
      </c>
      <c r="BD27" s="199">
        <v>22.78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22.78</v>
      </c>
      <c r="BL27" s="8">
        <f t="shared" si="21"/>
        <v>21.86</v>
      </c>
      <c r="BM27" s="8">
        <f t="shared" si="22"/>
        <v>21.86</v>
      </c>
      <c r="BN27" s="8">
        <f t="shared" si="23"/>
        <v>22.78</v>
      </c>
      <c r="BO27" s="8">
        <f t="shared" si="24"/>
        <v>22.78</v>
      </c>
      <c r="BP27" s="139">
        <f t="shared" si="25"/>
        <v>-0.92000000000000171</v>
      </c>
      <c r="BQ27" s="139">
        <f t="shared" si="26"/>
        <v>-0.92000000000000171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980</v>
      </c>
      <c r="G28" s="16">
        <f>'[3]22'!G30</f>
        <v>0</v>
      </c>
      <c r="H28" s="17">
        <f t="shared" si="27"/>
        <v>1300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22.78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22.78</v>
      </c>
      <c r="AE28" s="8">
        <f t="shared" si="11"/>
        <v>22.78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22.78</v>
      </c>
      <c r="AL28" s="8">
        <f t="shared" si="31"/>
        <v>224.44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224.44</v>
      </c>
      <c r="AT28" s="8">
        <v>21.86</v>
      </c>
      <c r="AU28" s="8">
        <v>21.86</v>
      </c>
      <c r="AW28" s="199">
        <v>22.78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22.78</v>
      </c>
      <c r="BD28" s="199">
        <v>22.78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22.78</v>
      </c>
      <c r="BL28" s="8">
        <f t="shared" si="21"/>
        <v>21.86</v>
      </c>
      <c r="BM28" s="8">
        <f t="shared" si="22"/>
        <v>21.86</v>
      </c>
      <c r="BN28" s="8">
        <f t="shared" si="23"/>
        <v>22.78</v>
      </c>
      <c r="BO28" s="8">
        <f t="shared" si="24"/>
        <v>22.78</v>
      </c>
      <c r="BP28" s="139">
        <f t="shared" si="25"/>
        <v>-0.92000000000000171</v>
      </c>
      <c r="BQ28" s="139">
        <f t="shared" si="26"/>
        <v>-0.92000000000000171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980</v>
      </c>
      <c r="G29" s="16">
        <f>'[3]22'!G31</f>
        <v>0</v>
      </c>
      <c r="H29" s="17">
        <f t="shared" si="27"/>
        <v>1300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22.78</v>
      </c>
      <c r="AE29" s="8">
        <f t="shared" si="11"/>
        <v>22.78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22.78</v>
      </c>
      <c r="AL29" s="8">
        <f t="shared" si="31"/>
        <v>224.44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224.44</v>
      </c>
      <c r="AT29" s="8">
        <v>21.86</v>
      </c>
      <c r="AU29" s="8">
        <v>21.86</v>
      </c>
      <c r="AW29" s="199">
        <v>22.78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22.78</v>
      </c>
      <c r="BD29" s="199">
        <v>22.78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22.78</v>
      </c>
      <c r="BL29" s="8">
        <f t="shared" si="21"/>
        <v>21.86</v>
      </c>
      <c r="BM29" s="8">
        <f t="shared" si="22"/>
        <v>21.86</v>
      </c>
      <c r="BN29" s="8">
        <f t="shared" si="23"/>
        <v>22.78</v>
      </c>
      <c r="BO29" s="8">
        <f t="shared" si="24"/>
        <v>22.78</v>
      </c>
      <c r="BP29" s="139">
        <f t="shared" si="25"/>
        <v>-0.92000000000000171</v>
      </c>
      <c r="BQ29" s="139">
        <f t="shared" si="26"/>
        <v>-0.92000000000000171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980</v>
      </c>
      <c r="G30" s="16">
        <f>'[3]22'!G32</f>
        <v>0</v>
      </c>
      <c r="H30" s="17">
        <f t="shared" si="27"/>
        <v>1300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22.78</v>
      </c>
      <c r="AE30" s="8">
        <f t="shared" si="11"/>
        <v>22.78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22.78</v>
      </c>
      <c r="AL30" s="8">
        <f t="shared" si="31"/>
        <v>224.44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224.44</v>
      </c>
      <c r="AT30" s="8">
        <v>21.86</v>
      </c>
      <c r="AU30" s="8">
        <v>21.86</v>
      </c>
      <c r="AW30" s="199">
        <v>22.78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22.78</v>
      </c>
      <c r="BD30" s="199">
        <v>22.78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22.78</v>
      </c>
      <c r="BL30" s="8">
        <f t="shared" si="21"/>
        <v>21.86</v>
      </c>
      <c r="BM30" s="8">
        <f t="shared" si="22"/>
        <v>21.86</v>
      </c>
      <c r="BN30" s="8">
        <f t="shared" si="23"/>
        <v>22.78</v>
      </c>
      <c r="BO30" s="8">
        <f t="shared" si="24"/>
        <v>22.78</v>
      </c>
      <c r="BP30" s="139">
        <f t="shared" si="25"/>
        <v>-0.92000000000000171</v>
      </c>
      <c r="BQ30" s="139">
        <f t="shared" si="26"/>
        <v>-0.92000000000000171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980</v>
      </c>
      <c r="G31" s="16">
        <f>'[3]22'!G33</f>
        <v>0</v>
      </c>
      <c r="H31" s="17">
        <f t="shared" si="27"/>
        <v>1300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22.78</v>
      </c>
      <c r="AE31" s="8">
        <f t="shared" si="11"/>
        <v>22.78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22.78</v>
      </c>
      <c r="AL31" s="8">
        <f t="shared" si="31"/>
        <v>224.44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224.44</v>
      </c>
      <c r="AT31" s="8">
        <v>21.86</v>
      </c>
      <c r="AU31" s="8">
        <v>21.86</v>
      </c>
      <c r="AW31" s="199">
        <v>22.78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22.78</v>
      </c>
      <c r="BD31" s="199">
        <v>22.78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22.78</v>
      </c>
      <c r="BL31" s="8">
        <f t="shared" si="21"/>
        <v>21.86</v>
      </c>
      <c r="BM31" s="8">
        <f t="shared" si="22"/>
        <v>21.86</v>
      </c>
      <c r="BN31" s="8">
        <f t="shared" si="23"/>
        <v>22.78</v>
      </c>
      <c r="BO31" s="8">
        <f t="shared" si="24"/>
        <v>22.78</v>
      </c>
      <c r="BP31" s="139">
        <f t="shared" si="25"/>
        <v>-0.92000000000000171</v>
      </c>
      <c r="BQ31" s="139">
        <f t="shared" si="26"/>
        <v>-0.92000000000000171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980</v>
      </c>
      <c r="G32" s="16">
        <f>'[3]22'!G34</f>
        <v>0</v>
      </c>
      <c r="H32" s="17">
        <f t="shared" si="27"/>
        <v>1300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22.78</v>
      </c>
      <c r="AE32" s="8">
        <f t="shared" si="11"/>
        <v>22.78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22.78</v>
      </c>
      <c r="AL32" s="8">
        <f t="shared" si="31"/>
        <v>224.44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224.44</v>
      </c>
      <c r="AT32" s="8">
        <v>21.86</v>
      </c>
      <c r="AU32" s="8">
        <v>21.86</v>
      </c>
      <c r="AW32" s="199">
        <v>22.78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22.78</v>
      </c>
      <c r="BD32" s="199">
        <v>22.78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22.78</v>
      </c>
      <c r="BL32" s="8">
        <f t="shared" si="21"/>
        <v>21.86</v>
      </c>
      <c r="BM32" s="8">
        <f t="shared" si="22"/>
        <v>21.86</v>
      </c>
      <c r="BN32" s="8">
        <f t="shared" si="23"/>
        <v>22.78</v>
      </c>
      <c r="BO32" s="8">
        <f t="shared" si="24"/>
        <v>22.78</v>
      </c>
      <c r="BP32" s="139">
        <f t="shared" si="25"/>
        <v>-0.92000000000000171</v>
      </c>
      <c r="BQ32" s="139">
        <f t="shared" si="26"/>
        <v>-0.92000000000000171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980</v>
      </c>
      <c r="G33" s="16">
        <f>'[3]22'!G35</f>
        <v>0</v>
      </c>
      <c r="H33" s="17">
        <f t="shared" si="27"/>
        <v>1300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25.4</v>
      </c>
      <c r="AE33" s="8">
        <f t="shared" si="11"/>
        <v>25.4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25.4</v>
      </c>
      <c r="AL33" s="8">
        <f t="shared" si="31"/>
        <v>219.2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219.2</v>
      </c>
      <c r="AT33" s="8">
        <v>24.38</v>
      </c>
      <c r="AU33" s="8">
        <v>24.38</v>
      </c>
      <c r="AW33" s="199">
        <v>25.4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25.4</v>
      </c>
      <c r="BD33" s="199">
        <v>25.4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25.4</v>
      </c>
      <c r="BL33" s="8">
        <f t="shared" si="21"/>
        <v>24.38</v>
      </c>
      <c r="BM33" s="8">
        <f t="shared" si="22"/>
        <v>24.38</v>
      </c>
      <c r="BN33" s="8">
        <f t="shared" si="23"/>
        <v>25.4</v>
      </c>
      <c r="BO33" s="8">
        <f t="shared" si="24"/>
        <v>25.4</v>
      </c>
      <c r="BP33" s="139">
        <f t="shared" si="25"/>
        <v>-1.0199999999999996</v>
      </c>
      <c r="BQ33" s="139">
        <f t="shared" si="26"/>
        <v>-1.0199999999999996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980</v>
      </c>
      <c r="G34" s="16">
        <f>'[3]22'!G36</f>
        <v>0</v>
      </c>
      <c r="H34" s="17">
        <f t="shared" si="27"/>
        <v>1300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</v>
      </c>
      <c r="AE34" s="8">
        <f t="shared" si="11"/>
        <v>25.4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25.4</v>
      </c>
      <c r="AL34" s="8">
        <f t="shared" si="31"/>
        <v>219.2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219.2</v>
      </c>
      <c r="AT34" s="8">
        <v>24.38</v>
      </c>
      <c r="AU34" s="8">
        <v>24.38</v>
      </c>
      <c r="AW34" s="199">
        <v>25.4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25.4</v>
      </c>
      <c r="BD34" s="199">
        <v>25.4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25.4</v>
      </c>
      <c r="BL34" s="8">
        <f t="shared" si="21"/>
        <v>24.38</v>
      </c>
      <c r="BM34" s="8">
        <f t="shared" si="22"/>
        <v>24.38</v>
      </c>
      <c r="BN34" s="8">
        <f t="shared" si="23"/>
        <v>25.4</v>
      </c>
      <c r="BO34" s="8">
        <f t="shared" si="24"/>
        <v>25.4</v>
      </c>
      <c r="BP34" s="139">
        <f t="shared" si="25"/>
        <v>-1.0199999999999996</v>
      </c>
      <c r="BQ34" s="139">
        <f t="shared" si="26"/>
        <v>-1.0199999999999996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980</v>
      </c>
      <c r="G35" s="16">
        <f>'[3]22'!G37</f>
        <v>0</v>
      </c>
      <c r="H35" s="17">
        <f t="shared" si="27"/>
        <v>1300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25.83</v>
      </c>
      <c r="AU35" s="8">
        <v>25.83</v>
      </c>
      <c r="AW35" s="199">
        <v>26.91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26.91</v>
      </c>
      <c r="BD35" s="199">
        <v>26.91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26.91</v>
      </c>
      <c r="BL35" s="8">
        <f t="shared" si="21"/>
        <v>25.83</v>
      </c>
      <c r="BM35" s="8">
        <f t="shared" si="22"/>
        <v>25.83</v>
      </c>
      <c r="BN35" s="8">
        <f t="shared" si="23"/>
        <v>26.91</v>
      </c>
      <c r="BO35" s="8">
        <f t="shared" si="24"/>
        <v>26.91</v>
      </c>
      <c r="BP35" s="139">
        <f t="shared" si="25"/>
        <v>-1.0800000000000018</v>
      </c>
      <c r="BQ35" s="139">
        <f t="shared" si="26"/>
        <v>-1.0800000000000018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980</v>
      </c>
      <c r="G36" s="16">
        <f>'[3]22'!G38</f>
        <v>0</v>
      </c>
      <c r="H36" s="17">
        <f t="shared" si="27"/>
        <v>1300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25.83</v>
      </c>
      <c r="AU36" s="8">
        <v>25.83</v>
      </c>
      <c r="AW36" s="199">
        <v>26.91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26.91</v>
      </c>
      <c r="BD36" s="199">
        <v>26.91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26.91</v>
      </c>
      <c r="BL36" s="8">
        <f t="shared" si="21"/>
        <v>25.83</v>
      </c>
      <c r="BM36" s="8">
        <f t="shared" si="22"/>
        <v>25.83</v>
      </c>
      <c r="BN36" s="8">
        <f t="shared" si="23"/>
        <v>26.91</v>
      </c>
      <c r="BO36" s="8">
        <f t="shared" si="24"/>
        <v>26.91</v>
      </c>
      <c r="BP36" s="139">
        <f t="shared" si="25"/>
        <v>-1.0800000000000018</v>
      </c>
      <c r="BQ36" s="139">
        <f t="shared" si="26"/>
        <v>-1.0800000000000018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980</v>
      </c>
      <c r="G37" s="16">
        <f>'[3]22'!G39</f>
        <v>0</v>
      </c>
      <c r="H37" s="17">
        <f t="shared" si="27"/>
        <v>1300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25.83</v>
      </c>
      <c r="AU37" s="8">
        <v>25.83</v>
      </c>
      <c r="AW37" s="199">
        <v>26.91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26.91</v>
      </c>
      <c r="BD37" s="199">
        <v>26.91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26.91</v>
      </c>
      <c r="BL37" s="8">
        <f t="shared" si="21"/>
        <v>25.83</v>
      </c>
      <c r="BM37" s="8">
        <f t="shared" si="22"/>
        <v>25.83</v>
      </c>
      <c r="BN37" s="8">
        <f t="shared" si="23"/>
        <v>26.91</v>
      </c>
      <c r="BO37" s="8">
        <f t="shared" si="24"/>
        <v>26.91</v>
      </c>
      <c r="BP37" s="139">
        <f t="shared" si="25"/>
        <v>-1.0800000000000018</v>
      </c>
      <c r="BQ37" s="139">
        <f t="shared" si="26"/>
        <v>-1.0800000000000018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980</v>
      </c>
      <c r="G38" s="16">
        <f>'[3]22'!G40</f>
        <v>0</v>
      </c>
      <c r="H38" s="17">
        <f t="shared" si="27"/>
        <v>1300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25.83</v>
      </c>
      <c r="AU38" s="8">
        <v>25.83</v>
      </c>
      <c r="AW38" s="199">
        <v>26.91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26.91</v>
      </c>
      <c r="BD38" s="199">
        <v>26.91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26.91</v>
      </c>
      <c r="BL38" s="8">
        <f t="shared" si="21"/>
        <v>25.83</v>
      </c>
      <c r="BM38" s="8">
        <f t="shared" si="22"/>
        <v>25.83</v>
      </c>
      <c r="BN38" s="8">
        <f t="shared" si="23"/>
        <v>26.91</v>
      </c>
      <c r="BO38" s="8">
        <f t="shared" si="24"/>
        <v>26.91</v>
      </c>
      <c r="BP38" s="139">
        <f t="shared" si="25"/>
        <v>-1.0800000000000018</v>
      </c>
      <c r="BQ38" s="139">
        <f t="shared" si="26"/>
        <v>-1.0800000000000018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980</v>
      </c>
      <c r="G39" s="16">
        <f>'[3]22'!G41</f>
        <v>0</v>
      </c>
      <c r="H39" s="17">
        <f t="shared" si="27"/>
        <v>1300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25.83</v>
      </c>
      <c r="AU39" s="8">
        <v>25.83</v>
      </c>
      <c r="AW39" s="199">
        <v>26.91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26.91</v>
      </c>
      <c r="BD39" s="199">
        <v>26.91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26.91</v>
      </c>
      <c r="BL39" s="8">
        <f t="shared" si="21"/>
        <v>25.83</v>
      </c>
      <c r="BM39" s="8">
        <f t="shared" si="22"/>
        <v>25.83</v>
      </c>
      <c r="BN39" s="8">
        <f t="shared" si="23"/>
        <v>26.91</v>
      </c>
      <c r="BO39" s="8">
        <f t="shared" si="24"/>
        <v>26.91</v>
      </c>
      <c r="BP39" s="139">
        <f t="shared" si="25"/>
        <v>-1.0800000000000018</v>
      </c>
      <c r="BQ39" s="139">
        <f t="shared" si="26"/>
        <v>-1.0800000000000018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980</v>
      </c>
      <c r="G40" s="16">
        <f>'[3]22'!G42</f>
        <v>0</v>
      </c>
      <c r="H40" s="17">
        <f t="shared" si="27"/>
        <v>1300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25.83</v>
      </c>
      <c r="AU40" s="8">
        <v>25.83</v>
      </c>
      <c r="AW40" s="199">
        <v>26.91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26.91</v>
      </c>
      <c r="BD40" s="199">
        <v>26.91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26.91</v>
      </c>
      <c r="BL40" s="8">
        <f t="shared" si="21"/>
        <v>25.83</v>
      </c>
      <c r="BM40" s="8">
        <f t="shared" si="22"/>
        <v>25.83</v>
      </c>
      <c r="BN40" s="8">
        <f t="shared" si="23"/>
        <v>26.91</v>
      </c>
      <c r="BO40" s="8">
        <f t="shared" si="24"/>
        <v>26.91</v>
      </c>
      <c r="BP40" s="139">
        <f t="shared" si="25"/>
        <v>-1.0800000000000018</v>
      </c>
      <c r="BQ40" s="139">
        <f t="shared" si="26"/>
        <v>-1.0800000000000018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980</v>
      </c>
      <c r="G41" s="16">
        <f>'[3]22'!G43</f>
        <v>0</v>
      </c>
      <c r="H41" s="17">
        <f t="shared" si="27"/>
        <v>1300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25.83</v>
      </c>
      <c r="AU41" s="8">
        <v>25.83</v>
      </c>
      <c r="AW41" s="199">
        <v>26.91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26.91</v>
      </c>
      <c r="BD41" s="199">
        <v>26.91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26.91</v>
      </c>
      <c r="BL41" s="8">
        <f t="shared" si="21"/>
        <v>25.83</v>
      </c>
      <c r="BM41" s="8">
        <f t="shared" si="22"/>
        <v>25.83</v>
      </c>
      <c r="BN41" s="8">
        <f t="shared" si="23"/>
        <v>26.91</v>
      </c>
      <c r="BO41" s="8">
        <f t="shared" si="24"/>
        <v>26.91</v>
      </c>
      <c r="BP41" s="139">
        <f t="shared" si="25"/>
        <v>-1.0800000000000018</v>
      </c>
      <c r="BQ41" s="139">
        <f t="shared" si="26"/>
        <v>-1.0800000000000018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980</v>
      </c>
      <c r="G42" s="16">
        <f>'[3]22'!G44</f>
        <v>0</v>
      </c>
      <c r="H42" s="17">
        <f t="shared" si="27"/>
        <v>1300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25.83</v>
      </c>
      <c r="AU42" s="8">
        <v>25.83</v>
      </c>
      <c r="AW42" s="199">
        <v>26.91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26.91</v>
      </c>
      <c r="BD42" s="199">
        <v>26.91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26.91</v>
      </c>
      <c r="BL42" s="8">
        <f t="shared" si="21"/>
        <v>25.83</v>
      </c>
      <c r="BM42" s="8">
        <f t="shared" si="22"/>
        <v>25.83</v>
      </c>
      <c r="BN42" s="8">
        <f t="shared" si="23"/>
        <v>26.91</v>
      </c>
      <c r="BO42" s="8">
        <f t="shared" si="24"/>
        <v>26.91</v>
      </c>
      <c r="BP42" s="139">
        <f t="shared" si="25"/>
        <v>-1.0800000000000018</v>
      </c>
      <c r="BQ42" s="139">
        <f t="shared" si="26"/>
        <v>-1.0800000000000018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960</v>
      </c>
      <c r="G43" s="16">
        <f>'[3]22'!G45</f>
        <v>0</v>
      </c>
      <c r="H43" s="17">
        <f t="shared" si="27"/>
        <v>1280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25.83</v>
      </c>
      <c r="AU43" s="8">
        <v>25.83</v>
      </c>
      <c r="AW43" s="199">
        <v>26.91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26.91</v>
      </c>
      <c r="BD43" s="199">
        <v>26.91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26.91</v>
      </c>
      <c r="BL43" s="8">
        <f t="shared" si="21"/>
        <v>25.83</v>
      </c>
      <c r="BM43" s="8">
        <f t="shared" si="22"/>
        <v>25.83</v>
      </c>
      <c r="BN43" s="8">
        <f t="shared" si="23"/>
        <v>26.91</v>
      </c>
      <c r="BO43" s="8">
        <f t="shared" si="24"/>
        <v>26.91</v>
      </c>
      <c r="BP43" s="139">
        <f t="shared" si="25"/>
        <v>-1.0800000000000018</v>
      </c>
      <c r="BQ43" s="139">
        <f t="shared" si="26"/>
        <v>-1.0800000000000018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960</v>
      </c>
      <c r="G44" s="16">
        <f>'[3]22'!G46</f>
        <v>0</v>
      </c>
      <c r="H44" s="17">
        <f t="shared" si="27"/>
        <v>1280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25.83</v>
      </c>
      <c r="AU44" s="8">
        <v>25.83</v>
      </c>
      <c r="AW44" s="199">
        <v>26.91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26.91</v>
      </c>
      <c r="BD44" s="199">
        <v>26.91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26.91</v>
      </c>
      <c r="BL44" s="8">
        <f t="shared" si="21"/>
        <v>25.83</v>
      </c>
      <c r="BM44" s="8">
        <f t="shared" si="22"/>
        <v>25.83</v>
      </c>
      <c r="BN44" s="8">
        <f t="shared" si="23"/>
        <v>26.91</v>
      </c>
      <c r="BO44" s="8">
        <f t="shared" si="24"/>
        <v>26.91</v>
      </c>
      <c r="BP44" s="139">
        <f t="shared" si="25"/>
        <v>-1.0800000000000018</v>
      </c>
      <c r="BQ44" s="139">
        <f t="shared" si="26"/>
        <v>-1.0800000000000018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960</v>
      </c>
      <c r="G45" s="16">
        <f>'[3]22'!G47</f>
        <v>0</v>
      </c>
      <c r="H45" s="17">
        <f t="shared" si="27"/>
        <v>1280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25.83</v>
      </c>
      <c r="AU45" s="8">
        <v>25.83</v>
      </c>
      <c r="AW45" s="199">
        <v>26.91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26.91</v>
      </c>
      <c r="BD45" s="199">
        <v>26.91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26.91</v>
      </c>
      <c r="BL45" s="8">
        <f t="shared" si="21"/>
        <v>25.83</v>
      </c>
      <c r="BM45" s="8">
        <f t="shared" si="22"/>
        <v>25.83</v>
      </c>
      <c r="BN45" s="8">
        <f t="shared" si="23"/>
        <v>26.91</v>
      </c>
      <c r="BO45" s="8">
        <f t="shared" si="24"/>
        <v>26.91</v>
      </c>
      <c r="BP45" s="139">
        <f t="shared" si="25"/>
        <v>-1.0800000000000018</v>
      </c>
      <c r="BQ45" s="139">
        <f t="shared" si="26"/>
        <v>-1.0800000000000018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960</v>
      </c>
      <c r="G46" s="16">
        <f>'[3]22'!G48</f>
        <v>0</v>
      </c>
      <c r="H46" s="17">
        <f t="shared" si="27"/>
        <v>1280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25.83</v>
      </c>
      <c r="AU46" s="8">
        <v>25.83</v>
      </c>
      <c r="AW46" s="199">
        <v>26.91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26.91</v>
      </c>
      <c r="BD46" s="199">
        <v>26.91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26.91</v>
      </c>
      <c r="BL46" s="8">
        <f t="shared" si="21"/>
        <v>25.83</v>
      </c>
      <c r="BM46" s="8">
        <f t="shared" si="22"/>
        <v>25.83</v>
      </c>
      <c r="BN46" s="8">
        <f t="shared" si="23"/>
        <v>26.91</v>
      </c>
      <c r="BO46" s="8">
        <f t="shared" si="24"/>
        <v>26.91</v>
      </c>
      <c r="BP46" s="139">
        <f t="shared" si="25"/>
        <v>-1.0800000000000018</v>
      </c>
      <c r="BQ46" s="139">
        <f t="shared" si="26"/>
        <v>-1.0800000000000018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960</v>
      </c>
      <c r="G47" s="16">
        <f>'[3]22'!G49</f>
        <v>0</v>
      </c>
      <c r="H47" s="17">
        <f t="shared" si="27"/>
        <v>1280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25.83</v>
      </c>
      <c r="AU47" s="8">
        <v>25.83</v>
      </c>
      <c r="AW47" s="199">
        <v>26.91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26.91</v>
      </c>
      <c r="BD47" s="199">
        <v>26.91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26.91</v>
      </c>
      <c r="BL47" s="8">
        <f t="shared" si="21"/>
        <v>25.83</v>
      </c>
      <c r="BM47" s="8">
        <f t="shared" si="22"/>
        <v>25.83</v>
      </c>
      <c r="BN47" s="8">
        <f t="shared" si="23"/>
        <v>26.91</v>
      </c>
      <c r="BO47" s="8">
        <f t="shared" si="24"/>
        <v>26.91</v>
      </c>
      <c r="BP47" s="139">
        <f t="shared" si="25"/>
        <v>-1.0800000000000018</v>
      </c>
      <c r="BQ47" s="139">
        <f t="shared" si="26"/>
        <v>-1.0800000000000018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960</v>
      </c>
      <c r="G48" s="16">
        <f>'[3]22'!G50</f>
        <v>0</v>
      </c>
      <c r="H48" s="17">
        <f t="shared" si="27"/>
        <v>1280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25.83</v>
      </c>
      <c r="AU48" s="8">
        <v>25.83</v>
      </c>
      <c r="AW48" s="199">
        <v>26.91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26.91</v>
      </c>
      <c r="BD48" s="199">
        <v>26.91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26.91</v>
      </c>
      <c r="BL48" s="8">
        <f t="shared" si="21"/>
        <v>25.83</v>
      </c>
      <c r="BM48" s="8">
        <f t="shared" si="22"/>
        <v>25.83</v>
      </c>
      <c r="BN48" s="8">
        <f t="shared" si="23"/>
        <v>26.91</v>
      </c>
      <c r="BO48" s="8">
        <f t="shared" si="24"/>
        <v>26.91</v>
      </c>
      <c r="BP48" s="139">
        <f t="shared" si="25"/>
        <v>-1.0800000000000018</v>
      </c>
      <c r="BQ48" s="139">
        <f t="shared" si="26"/>
        <v>-1.0800000000000018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960</v>
      </c>
      <c r="G49" s="16">
        <f>'[3]22'!G51</f>
        <v>0</v>
      </c>
      <c r="H49" s="17">
        <f t="shared" si="27"/>
        <v>1280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25.83</v>
      </c>
      <c r="AU49" s="8">
        <v>25.83</v>
      </c>
      <c r="AW49" s="199">
        <v>26.91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26.91</v>
      </c>
      <c r="BD49" s="199">
        <v>26.91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26.91</v>
      </c>
      <c r="BL49" s="8">
        <f t="shared" si="21"/>
        <v>25.83</v>
      </c>
      <c r="BM49" s="8">
        <f t="shared" si="22"/>
        <v>25.83</v>
      </c>
      <c r="BN49" s="8">
        <f t="shared" si="23"/>
        <v>26.91</v>
      </c>
      <c r="BO49" s="8">
        <f t="shared" si="24"/>
        <v>26.91</v>
      </c>
      <c r="BP49" s="139">
        <f t="shared" si="25"/>
        <v>-1.0800000000000018</v>
      </c>
      <c r="BQ49" s="139">
        <f t="shared" si="26"/>
        <v>-1.0800000000000018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960</v>
      </c>
      <c r="G50" s="16">
        <f>'[3]22'!G52</f>
        <v>0</v>
      </c>
      <c r="H50" s="17">
        <f t="shared" si="27"/>
        <v>1280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25.83</v>
      </c>
      <c r="AU50" s="8">
        <v>25.83</v>
      </c>
      <c r="AW50" s="199">
        <v>26.91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26.91</v>
      </c>
      <c r="BD50" s="199">
        <v>26.91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26.91</v>
      </c>
      <c r="BL50" s="8">
        <f t="shared" si="21"/>
        <v>25.83</v>
      </c>
      <c r="BM50" s="8">
        <f t="shared" si="22"/>
        <v>25.83</v>
      </c>
      <c r="BN50" s="8">
        <f t="shared" si="23"/>
        <v>26.91</v>
      </c>
      <c r="BO50" s="8">
        <f t="shared" si="24"/>
        <v>26.91</v>
      </c>
      <c r="BP50" s="139">
        <f t="shared" si="25"/>
        <v>-1.0800000000000018</v>
      </c>
      <c r="BQ50" s="139">
        <f t="shared" si="26"/>
        <v>-1.0800000000000018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960</v>
      </c>
      <c r="G51" s="16">
        <f>'[3]22'!G53</f>
        <v>0</v>
      </c>
      <c r="H51" s="17">
        <f t="shared" si="27"/>
        <v>1280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23.11</v>
      </c>
      <c r="AU51" s="8">
        <v>23.11</v>
      </c>
      <c r="AW51" s="199">
        <v>26.91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26.91</v>
      </c>
      <c r="BD51" s="199">
        <v>26.91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26.91</v>
      </c>
      <c r="BL51" s="8">
        <f t="shared" si="21"/>
        <v>23.11</v>
      </c>
      <c r="BM51" s="8">
        <f t="shared" si="22"/>
        <v>23.11</v>
      </c>
      <c r="BN51" s="8">
        <f t="shared" si="23"/>
        <v>26.91</v>
      </c>
      <c r="BO51" s="8">
        <f t="shared" si="24"/>
        <v>26.91</v>
      </c>
      <c r="BP51" s="139">
        <f t="shared" si="25"/>
        <v>-3.8000000000000007</v>
      </c>
      <c r="BQ51" s="139">
        <f t="shared" si="26"/>
        <v>-3.8000000000000007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960</v>
      </c>
      <c r="G52" s="16">
        <f>'[3]22'!G54</f>
        <v>0</v>
      </c>
      <c r="H52" s="17">
        <f t="shared" si="27"/>
        <v>1280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23.11</v>
      </c>
      <c r="AU52" s="8">
        <v>23.11</v>
      </c>
      <c r="AW52" s="199">
        <v>26.91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26.91</v>
      </c>
      <c r="BD52" s="199">
        <v>26.91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26.91</v>
      </c>
      <c r="BL52" s="8">
        <f t="shared" si="21"/>
        <v>23.11</v>
      </c>
      <c r="BM52" s="8">
        <f t="shared" si="22"/>
        <v>23.11</v>
      </c>
      <c r="BN52" s="8">
        <f t="shared" si="23"/>
        <v>26.91</v>
      </c>
      <c r="BO52" s="8">
        <f t="shared" si="24"/>
        <v>26.91</v>
      </c>
      <c r="BP52" s="139">
        <f t="shared" si="25"/>
        <v>-3.8000000000000007</v>
      </c>
      <c r="BQ52" s="139">
        <f t="shared" si="26"/>
        <v>-3.8000000000000007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960</v>
      </c>
      <c r="G53" s="16">
        <f>'[3]22'!G55</f>
        <v>0</v>
      </c>
      <c r="H53" s="17">
        <f t="shared" si="27"/>
        <v>1280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25.83</v>
      </c>
      <c r="AU53" s="8">
        <v>25.83</v>
      </c>
      <c r="AW53" s="199">
        <v>26.91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26.91</v>
      </c>
      <c r="BD53" s="199">
        <v>26.91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26.91</v>
      </c>
      <c r="BL53" s="8">
        <f t="shared" si="21"/>
        <v>25.83</v>
      </c>
      <c r="BM53" s="8">
        <f t="shared" si="22"/>
        <v>25.83</v>
      </c>
      <c r="BN53" s="8">
        <f t="shared" si="23"/>
        <v>26.91</v>
      </c>
      <c r="BO53" s="8">
        <f t="shared" si="24"/>
        <v>26.91</v>
      </c>
      <c r="BP53" s="139">
        <f t="shared" si="25"/>
        <v>-1.0800000000000018</v>
      </c>
      <c r="BQ53" s="139">
        <f t="shared" si="26"/>
        <v>-1.0800000000000018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960</v>
      </c>
      <c r="G54" s="16">
        <f>'[3]22'!G56</f>
        <v>0</v>
      </c>
      <c r="H54" s="17">
        <f t="shared" si="27"/>
        <v>1280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25.83</v>
      </c>
      <c r="AU54" s="8">
        <v>25.83</v>
      </c>
      <c r="AW54" s="199">
        <v>26.91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26.91</v>
      </c>
      <c r="BD54" s="199">
        <v>26.91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26.91</v>
      </c>
      <c r="BL54" s="8">
        <f t="shared" si="21"/>
        <v>25.83</v>
      </c>
      <c r="BM54" s="8">
        <f t="shared" si="22"/>
        <v>25.83</v>
      </c>
      <c r="BN54" s="8">
        <f t="shared" si="23"/>
        <v>26.91</v>
      </c>
      <c r="BO54" s="8">
        <f t="shared" si="24"/>
        <v>26.91</v>
      </c>
      <c r="BP54" s="139">
        <f t="shared" si="25"/>
        <v>-1.0800000000000018</v>
      </c>
      <c r="BQ54" s="139">
        <f t="shared" si="26"/>
        <v>-1.0800000000000018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960</v>
      </c>
      <c r="G55" s="16">
        <f>'[3]22'!G57</f>
        <v>0</v>
      </c>
      <c r="H55" s="17">
        <f t="shared" si="27"/>
        <v>1280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25.83</v>
      </c>
      <c r="AU55" s="8">
        <v>25.83</v>
      </c>
      <c r="AW55" s="199">
        <v>26.91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26.91</v>
      </c>
      <c r="BD55" s="199">
        <v>26.91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26.91</v>
      </c>
      <c r="BL55" s="8">
        <f t="shared" si="21"/>
        <v>25.83</v>
      </c>
      <c r="BM55" s="8">
        <f t="shared" si="22"/>
        <v>25.83</v>
      </c>
      <c r="BN55" s="8">
        <f t="shared" si="23"/>
        <v>26.91</v>
      </c>
      <c r="BO55" s="8">
        <f t="shared" si="24"/>
        <v>26.91</v>
      </c>
      <c r="BP55" s="139">
        <f t="shared" si="25"/>
        <v>-1.0800000000000018</v>
      </c>
      <c r="BQ55" s="139">
        <f t="shared" si="26"/>
        <v>-1.0800000000000018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960</v>
      </c>
      <c r="G56" s="16">
        <f>'[3]22'!G58</f>
        <v>0</v>
      </c>
      <c r="H56" s="17">
        <f t="shared" si="27"/>
        <v>1280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25.83</v>
      </c>
      <c r="AU56" s="8">
        <v>25.83</v>
      </c>
      <c r="AW56" s="199">
        <v>26.91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26.91</v>
      </c>
      <c r="BD56" s="199">
        <v>26.91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26.91</v>
      </c>
      <c r="BL56" s="8">
        <f t="shared" si="21"/>
        <v>25.83</v>
      </c>
      <c r="BM56" s="8">
        <f t="shared" si="22"/>
        <v>25.83</v>
      </c>
      <c r="BN56" s="8">
        <f t="shared" si="23"/>
        <v>26.91</v>
      </c>
      <c r="BO56" s="8">
        <f t="shared" si="24"/>
        <v>26.91</v>
      </c>
      <c r="BP56" s="139">
        <f t="shared" si="25"/>
        <v>-1.0800000000000018</v>
      </c>
      <c r="BQ56" s="139">
        <f t="shared" si="26"/>
        <v>-1.0800000000000018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960</v>
      </c>
      <c r="G57" s="16">
        <f>'[3]22'!G59</f>
        <v>0</v>
      </c>
      <c r="H57" s="17">
        <f t="shared" si="27"/>
        <v>1280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25.83</v>
      </c>
      <c r="AU57" s="8">
        <v>25.83</v>
      </c>
      <c r="AW57" s="199">
        <v>26.91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26.91</v>
      </c>
      <c r="BD57" s="199">
        <v>26.91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26.91</v>
      </c>
      <c r="BL57" s="8">
        <f t="shared" si="21"/>
        <v>25.83</v>
      </c>
      <c r="BM57" s="8">
        <f t="shared" si="22"/>
        <v>25.83</v>
      </c>
      <c r="BN57" s="8">
        <f t="shared" si="23"/>
        <v>26.91</v>
      </c>
      <c r="BO57" s="8">
        <f t="shared" si="24"/>
        <v>26.91</v>
      </c>
      <c r="BP57" s="139">
        <f t="shared" si="25"/>
        <v>-1.0800000000000018</v>
      </c>
      <c r="BQ57" s="139">
        <f t="shared" si="26"/>
        <v>-1.0800000000000018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960</v>
      </c>
      <c r="G58" s="16">
        <f>'[3]22'!G60</f>
        <v>0</v>
      </c>
      <c r="H58" s="17">
        <f t="shared" si="27"/>
        <v>1280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25.83</v>
      </c>
      <c r="AU58" s="8">
        <v>25.83</v>
      </c>
      <c r="AW58" s="199">
        <v>26.91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26.91</v>
      </c>
      <c r="BD58" s="199">
        <v>26.91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26.91</v>
      </c>
      <c r="BL58" s="8">
        <f t="shared" si="21"/>
        <v>25.83</v>
      </c>
      <c r="BM58" s="8">
        <f t="shared" si="22"/>
        <v>25.83</v>
      </c>
      <c r="BN58" s="8">
        <f t="shared" si="23"/>
        <v>26.91</v>
      </c>
      <c r="BO58" s="8">
        <f t="shared" si="24"/>
        <v>26.91</v>
      </c>
      <c r="BP58" s="139">
        <f t="shared" si="25"/>
        <v>-1.0800000000000018</v>
      </c>
      <c r="BQ58" s="139">
        <f t="shared" si="26"/>
        <v>-1.0800000000000018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960</v>
      </c>
      <c r="G59" s="16">
        <f>'[3]22'!G61</f>
        <v>0</v>
      </c>
      <c r="H59" s="17">
        <f t="shared" si="27"/>
        <v>1280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25.4</v>
      </c>
      <c r="AE59" s="8">
        <f t="shared" si="11"/>
        <v>25.4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25.4</v>
      </c>
      <c r="AL59" s="8">
        <f t="shared" si="31"/>
        <v>219.2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219.2</v>
      </c>
      <c r="AT59" s="8">
        <v>25.83</v>
      </c>
      <c r="AU59" s="8">
        <v>25.83</v>
      </c>
      <c r="AW59" s="199">
        <v>25.4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25.4</v>
      </c>
      <c r="BD59" s="199">
        <v>25.4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25.4</v>
      </c>
      <c r="BL59" s="8">
        <f t="shared" si="21"/>
        <v>25.83</v>
      </c>
      <c r="BM59" s="8">
        <f t="shared" si="22"/>
        <v>25.83</v>
      </c>
      <c r="BN59" s="8">
        <f t="shared" si="23"/>
        <v>25.4</v>
      </c>
      <c r="BO59" s="8">
        <f t="shared" si="24"/>
        <v>25.4</v>
      </c>
      <c r="BP59" s="139">
        <f t="shared" si="25"/>
        <v>0.42999999999999972</v>
      </c>
      <c r="BQ59" s="139">
        <f t="shared" si="26"/>
        <v>0.42999999999999972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960</v>
      </c>
      <c r="G60" s="16">
        <f>'[3]22'!G62</f>
        <v>0</v>
      </c>
      <c r="H60" s="17">
        <f t="shared" si="27"/>
        <v>1280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25.4</v>
      </c>
      <c r="AE60" s="8">
        <f t="shared" si="11"/>
        <v>25.4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25.4</v>
      </c>
      <c r="AL60" s="8">
        <f t="shared" si="31"/>
        <v>219.2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219.2</v>
      </c>
      <c r="AT60" s="8">
        <v>24.38</v>
      </c>
      <c r="AU60" s="8">
        <v>24.38</v>
      </c>
      <c r="AW60" s="199">
        <v>25.4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25.4</v>
      </c>
      <c r="BD60" s="199">
        <v>25.4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25.4</v>
      </c>
      <c r="BL60" s="8">
        <f t="shared" si="21"/>
        <v>24.38</v>
      </c>
      <c r="BM60" s="8">
        <f t="shared" si="22"/>
        <v>24.38</v>
      </c>
      <c r="BN60" s="8">
        <f t="shared" si="23"/>
        <v>25.4</v>
      </c>
      <c r="BO60" s="8">
        <f t="shared" si="24"/>
        <v>25.4</v>
      </c>
      <c r="BP60" s="139">
        <f t="shared" si="25"/>
        <v>-1.0199999999999996</v>
      </c>
      <c r="BQ60" s="139">
        <f t="shared" si="26"/>
        <v>-1.0199999999999996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960</v>
      </c>
      <c r="G61" s="16">
        <f>'[3]22'!G63</f>
        <v>0</v>
      </c>
      <c r="H61" s="17">
        <f t="shared" si="27"/>
        <v>1280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25.4</v>
      </c>
      <c r="AE61" s="8">
        <f t="shared" si="11"/>
        <v>25.4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25.4</v>
      </c>
      <c r="AL61" s="8">
        <f t="shared" si="31"/>
        <v>219.2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219.2</v>
      </c>
      <c r="AT61" s="8">
        <v>24.38</v>
      </c>
      <c r="AU61" s="8">
        <v>24.38</v>
      </c>
      <c r="AW61" s="199">
        <v>25.4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25.4</v>
      </c>
      <c r="BD61" s="199">
        <v>25.4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25.4</v>
      </c>
      <c r="BL61" s="8">
        <f t="shared" si="21"/>
        <v>24.38</v>
      </c>
      <c r="BM61" s="8">
        <f t="shared" si="22"/>
        <v>24.38</v>
      </c>
      <c r="BN61" s="8">
        <f t="shared" si="23"/>
        <v>25.4</v>
      </c>
      <c r="BO61" s="8">
        <f t="shared" si="24"/>
        <v>25.4</v>
      </c>
      <c r="BP61" s="139">
        <f t="shared" si="25"/>
        <v>-1.0199999999999996</v>
      </c>
      <c r="BQ61" s="139">
        <f t="shared" si="26"/>
        <v>-1.0199999999999996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960</v>
      </c>
      <c r="G62" s="16">
        <f>'[3]22'!G64</f>
        <v>0</v>
      </c>
      <c r="H62" s="17">
        <f t="shared" si="27"/>
        <v>1280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25.4</v>
      </c>
      <c r="AE62" s="8">
        <f t="shared" si="11"/>
        <v>25.4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25.4</v>
      </c>
      <c r="AL62" s="8">
        <f t="shared" ref="AL62:AN98" si="35">Q62-X62-AE62</f>
        <v>219.2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219.2</v>
      </c>
      <c r="AT62" s="8">
        <v>24.38</v>
      </c>
      <c r="AU62" s="8">
        <v>24.38</v>
      </c>
      <c r="AW62" s="199">
        <v>25.4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25.4</v>
      </c>
      <c r="BD62" s="199">
        <v>25.4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25.4</v>
      </c>
      <c r="BL62" s="8">
        <f t="shared" si="21"/>
        <v>24.38</v>
      </c>
      <c r="BM62" s="8">
        <f t="shared" si="22"/>
        <v>24.38</v>
      </c>
      <c r="BN62" s="8">
        <f t="shared" si="23"/>
        <v>25.4</v>
      </c>
      <c r="BO62" s="8">
        <f t="shared" si="24"/>
        <v>25.4</v>
      </c>
      <c r="BP62" s="139">
        <f t="shared" si="25"/>
        <v>-1.0199999999999996</v>
      </c>
      <c r="BQ62" s="139">
        <f t="shared" si="26"/>
        <v>-1.0199999999999996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960</v>
      </c>
      <c r="G63" s="16">
        <f>'[3]22'!G65</f>
        <v>0</v>
      </c>
      <c r="H63" s="17">
        <f t="shared" si="27"/>
        <v>1280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15.47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15.47</v>
      </c>
      <c r="AE63" s="8">
        <f t="shared" si="11"/>
        <v>15.47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15.47</v>
      </c>
      <c r="AL63" s="8">
        <f t="shared" si="35"/>
        <v>239.06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239.06</v>
      </c>
      <c r="AT63" s="8">
        <v>14.85</v>
      </c>
      <c r="AU63" s="8">
        <v>14.85</v>
      </c>
      <c r="AW63" s="199">
        <v>15.47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15.47</v>
      </c>
      <c r="BD63" s="199">
        <v>15.47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15.47</v>
      </c>
      <c r="BL63" s="8">
        <f t="shared" si="21"/>
        <v>14.85</v>
      </c>
      <c r="BM63" s="8">
        <f t="shared" si="22"/>
        <v>14.85</v>
      </c>
      <c r="BN63" s="8">
        <f t="shared" si="23"/>
        <v>15.47</v>
      </c>
      <c r="BO63" s="8">
        <f t="shared" si="24"/>
        <v>15.47</v>
      </c>
      <c r="BP63" s="139">
        <f t="shared" si="25"/>
        <v>-0.62000000000000099</v>
      </c>
      <c r="BQ63" s="139">
        <f t="shared" si="26"/>
        <v>-0.62000000000000099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960</v>
      </c>
      <c r="G64" s="16">
        <f>'[3]22'!G66</f>
        <v>0</v>
      </c>
      <c r="H64" s="17">
        <f t="shared" si="27"/>
        <v>1280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15.47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15.47</v>
      </c>
      <c r="AE64" s="8">
        <f t="shared" si="11"/>
        <v>15.47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15.47</v>
      </c>
      <c r="AL64" s="8">
        <f t="shared" si="35"/>
        <v>239.06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239.06</v>
      </c>
      <c r="AT64" s="8">
        <v>14.85</v>
      </c>
      <c r="AU64" s="8">
        <v>14.85</v>
      </c>
      <c r="AW64" s="199">
        <v>15.47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15.47</v>
      </c>
      <c r="BD64" s="199">
        <v>15.47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15.47</v>
      </c>
      <c r="BL64" s="8">
        <f t="shared" si="21"/>
        <v>14.85</v>
      </c>
      <c r="BM64" s="8">
        <f t="shared" si="22"/>
        <v>14.85</v>
      </c>
      <c r="BN64" s="8">
        <f t="shared" si="23"/>
        <v>15.47</v>
      </c>
      <c r="BO64" s="8">
        <f t="shared" si="24"/>
        <v>15.47</v>
      </c>
      <c r="BP64" s="139">
        <f t="shared" si="25"/>
        <v>-0.62000000000000099</v>
      </c>
      <c r="BQ64" s="139">
        <f t="shared" si="26"/>
        <v>-0.62000000000000099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960</v>
      </c>
      <c r="G65" s="16">
        <f>'[3]22'!G67</f>
        <v>0</v>
      </c>
      <c r="H65" s="17">
        <f t="shared" si="27"/>
        <v>1280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15.47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15.47</v>
      </c>
      <c r="AE65" s="8">
        <f t="shared" si="11"/>
        <v>15.47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15.47</v>
      </c>
      <c r="AL65" s="8">
        <f t="shared" si="35"/>
        <v>239.06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239.06</v>
      </c>
      <c r="AT65" s="8">
        <v>14.85</v>
      </c>
      <c r="AU65" s="8">
        <v>14.85</v>
      </c>
      <c r="AW65" s="199">
        <v>15.47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15.47</v>
      </c>
      <c r="BD65" s="199">
        <v>15.47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15.47</v>
      </c>
      <c r="BL65" s="8">
        <f t="shared" si="21"/>
        <v>14.85</v>
      </c>
      <c r="BM65" s="8">
        <f t="shared" si="22"/>
        <v>14.85</v>
      </c>
      <c r="BN65" s="8">
        <f t="shared" si="23"/>
        <v>15.47</v>
      </c>
      <c r="BO65" s="8">
        <f t="shared" si="24"/>
        <v>15.47</v>
      </c>
      <c r="BP65" s="139">
        <f t="shared" si="25"/>
        <v>-0.62000000000000099</v>
      </c>
      <c r="BQ65" s="139">
        <f t="shared" si="26"/>
        <v>-0.62000000000000099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960</v>
      </c>
      <c r="G66" s="16">
        <f>'[3]22'!G68</f>
        <v>0</v>
      </c>
      <c r="H66" s="17">
        <f t="shared" si="27"/>
        <v>1280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15.47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15.47</v>
      </c>
      <c r="AE66" s="8">
        <f t="shared" si="11"/>
        <v>15.47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15.47</v>
      </c>
      <c r="AL66" s="8">
        <f t="shared" si="35"/>
        <v>239.06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239.06</v>
      </c>
      <c r="AT66" s="8">
        <v>14.85</v>
      </c>
      <c r="AU66" s="8">
        <v>14.85</v>
      </c>
      <c r="AW66" s="199">
        <v>15.47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15.47</v>
      </c>
      <c r="BD66" s="199">
        <v>15.47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15.47</v>
      </c>
      <c r="BL66" s="8">
        <f t="shared" si="21"/>
        <v>14.85</v>
      </c>
      <c r="BM66" s="8">
        <f t="shared" si="22"/>
        <v>14.85</v>
      </c>
      <c r="BN66" s="8">
        <f t="shared" si="23"/>
        <v>15.47</v>
      </c>
      <c r="BO66" s="8">
        <f t="shared" si="24"/>
        <v>15.47</v>
      </c>
      <c r="BP66" s="139">
        <f t="shared" si="25"/>
        <v>-0.62000000000000099</v>
      </c>
      <c r="BQ66" s="139">
        <f t="shared" si="26"/>
        <v>-0.62000000000000099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960</v>
      </c>
      <c r="G67" s="16">
        <f>'[3]22'!G69</f>
        <v>0</v>
      </c>
      <c r="H67" s="17">
        <f t="shared" si="27"/>
        <v>1280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10.47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10.47</v>
      </c>
      <c r="AE67" s="8">
        <f t="shared" si="11"/>
        <v>10.47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10.47</v>
      </c>
      <c r="AL67" s="8">
        <f t="shared" si="35"/>
        <v>249.05999999999997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249.05999999999997</v>
      </c>
      <c r="AT67" s="8">
        <v>10.050000000000001</v>
      </c>
      <c r="AU67" s="8">
        <v>10.050000000000001</v>
      </c>
      <c r="AW67" s="199">
        <v>10.47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10.47</v>
      </c>
      <c r="BD67" s="199">
        <v>10.47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10.47</v>
      </c>
      <c r="BL67" s="8">
        <f t="shared" si="21"/>
        <v>10.050000000000001</v>
      </c>
      <c r="BM67" s="8">
        <f t="shared" si="22"/>
        <v>10.050000000000001</v>
      </c>
      <c r="BN67" s="8">
        <f t="shared" si="23"/>
        <v>10.47</v>
      </c>
      <c r="BO67" s="8">
        <f t="shared" si="24"/>
        <v>10.47</v>
      </c>
      <c r="BP67" s="139">
        <f t="shared" si="25"/>
        <v>-0.41999999999999993</v>
      </c>
      <c r="BQ67" s="139">
        <f t="shared" si="26"/>
        <v>-0.41999999999999993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960</v>
      </c>
      <c r="G68" s="16">
        <f>'[3]22'!G70</f>
        <v>0</v>
      </c>
      <c r="H68" s="17">
        <f t="shared" si="27"/>
        <v>1280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10.47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10.47</v>
      </c>
      <c r="AE68" s="8">
        <f t="shared" ref="AE68:AE98" si="43">BD68</f>
        <v>10.47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10.47</v>
      </c>
      <c r="AL68" s="8">
        <f t="shared" si="35"/>
        <v>249.05999999999997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249.05999999999997</v>
      </c>
      <c r="AT68" s="8">
        <v>10.050000000000001</v>
      </c>
      <c r="AU68" s="8">
        <v>10.050000000000001</v>
      </c>
      <c r="AW68" s="199">
        <v>10.47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10.47</v>
      </c>
      <c r="BD68" s="199">
        <v>10.47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10.47</v>
      </c>
      <c r="BL68" s="8">
        <f t="shared" ref="BL68:BL98" si="53">AT68</f>
        <v>10.050000000000001</v>
      </c>
      <c r="BM68" s="8">
        <f t="shared" ref="BM68:BM98" si="54">AU68</f>
        <v>10.050000000000001</v>
      </c>
      <c r="BN68" s="8">
        <f t="shared" ref="BN68:BN98" si="55">BC68</f>
        <v>10.47</v>
      </c>
      <c r="BO68" s="8">
        <f t="shared" ref="BO68:BO98" si="56">BJ68</f>
        <v>10.47</v>
      </c>
      <c r="BP68" s="139">
        <f t="shared" ref="BP68:BP98" si="57">BL68-BN68</f>
        <v>-0.41999999999999993</v>
      </c>
      <c r="BQ68" s="139">
        <f t="shared" ref="BQ68:BQ98" si="58">BM68-BO68</f>
        <v>-0.41999999999999993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960</v>
      </c>
      <c r="G69" s="16">
        <f>'[3]22'!G71</f>
        <v>0</v>
      </c>
      <c r="H69" s="17">
        <f t="shared" ref="H69:H98" si="59">SUM(B69:G69)</f>
        <v>1280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15.47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15.47</v>
      </c>
      <c r="AE69" s="8">
        <f t="shared" si="43"/>
        <v>15.47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15.47</v>
      </c>
      <c r="AL69" s="8">
        <f t="shared" si="35"/>
        <v>239.06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239.06</v>
      </c>
      <c r="AT69" s="8">
        <v>10.050000000000001</v>
      </c>
      <c r="AU69" s="8">
        <v>10.050000000000001</v>
      </c>
      <c r="AW69" s="199">
        <v>15.47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15.47</v>
      </c>
      <c r="BD69" s="199">
        <v>15.47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15.47</v>
      </c>
      <c r="BL69" s="8">
        <f t="shared" si="53"/>
        <v>10.050000000000001</v>
      </c>
      <c r="BM69" s="8">
        <f t="shared" si="54"/>
        <v>10.050000000000001</v>
      </c>
      <c r="BN69" s="8">
        <f t="shared" si="55"/>
        <v>15.47</v>
      </c>
      <c r="BO69" s="8">
        <f t="shared" si="56"/>
        <v>15.47</v>
      </c>
      <c r="BP69" s="139">
        <f t="shared" si="57"/>
        <v>-5.42</v>
      </c>
      <c r="BQ69" s="139">
        <f t="shared" si="58"/>
        <v>-5.42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960</v>
      </c>
      <c r="G70" s="16">
        <f>'[3]22'!G72</f>
        <v>0</v>
      </c>
      <c r="H70" s="17">
        <f t="shared" si="59"/>
        <v>1280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15.47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15.47</v>
      </c>
      <c r="AE70" s="8">
        <f t="shared" si="43"/>
        <v>15.47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15.47</v>
      </c>
      <c r="AL70" s="8">
        <f t="shared" si="35"/>
        <v>239.06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239.06</v>
      </c>
      <c r="AT70" s="8">
        <v>10.050000000000001</v>
      </c>
      <c r="AU70" s="8">
        <v>10.050000000000001</v>
      </c>
      <c r="AW70" s="199">
        <v>15.47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15.47</v>
      </c>
      <c r="BD70" s="199">
        <v>15.47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15.47</v>
      </c>
      <c r="BL70" s="8">
        <f t="shared" si="53"/>
        <v>10.050000000000001</v>
      </c>
      <c r="BM70" s="8">
        <f t="shared" si="54"/>
        <v>10.050000000000001</v>
      </c>
      <c r="BN70" s="8">
        <f t="shared" si="55"/>
        <v>15.47</v>
      </c>
      <c r="BO70" s="8">
        <f t="shared" si="56"/>
        <v>15.47</v>
      </c>
      <c r="BP70" s="139">
        <f t="shared" si="57"/>
        <v>-5.42</v>
      </c>
      <c r="BQ70" s="139">
        <f t="shared" si="58"/>
        <v>-5.42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960</v>
      </c>
      <c r="G71" s="16">
        <f>'[3]22'!G73</f>
        <v>0</v>
      </c>
      <c r="H71" s="17">
        <f t="shared" si="59"/>
        <v>1280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15.47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15.47</v>
      </c>
      <c r="AE71" s="8">
        <f t="shared" si="43"/>
        <v>15.47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15.47</v>
      </c>
      <c r="AL71" s="8">
        <f t="shared" si="35"/>
        <v>239.06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239.06</v>
      </c>
      <c r="AT71" s="8">
        <v>14.85</v>
      </c>
      <c r="AU71" s="8">
        <v>14.85</v>
      </c>
      <c r="AW71" s="199">
        <v>15.47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15.47</v>
      </c>
      <c r="BD71" s="199">
        <v>15.47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15.47</v>
      </c>
      <c r="BL71" s="8">
        <f t="shared" si="53"/>
        <v>14.85</v>
      </c>
      <c r="BM71" s="8">
        <f t="shared" si="54"/>
        <v>14.85</v>
      </c>
      <c r="BN71" s="8">
        <f t="shared" si="55"/>
        <v>15.47</v>
      </c>
      <c r="BO71" s="8">
        <f t="shared" si="56"/>
        <v>15.47</v>
      </c>
      <c r="BP71" s="139">
        <f t="shared" si="57"/>
        <v>-0.62000000000000099</v>
      </c>
      <c r="BQ71" s="139">
        <f t="shared" si="58"/>
        <v>-0.62000000000000099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960</v>
      </c>
      <c r="G72" s="16">
        <f>'[3]22'!G74</f>
        <v>0</v>
      </c>
      <c r="H72" s="17">
        <f t="shared" si="59"/>
        <v>1280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15.47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15.47</v>
      </c>
      <c r="AE72" s="8">
        <f t="shared" si="43"/>
        <v>15.47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15.47</v>
      </c>
      <c r="AL72" s="8">
        <f t="shared" si="35"/>
        <v>239.06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239.06</v>
      </c>
      <c r="AT72" s="8">
        <v>14.85</v>
      </c>
      <c r="AU72" s="8">
        <v>14.85</v>
      </c>
      <c r="AW72" s="199">
        <v>15.47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15.47</v>
      </c>
      <c r="BD72" s="199">
        <v>15.47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15.47</v>
      </c>
      <c r="BL72" s="8">
        <f t="shared" si="53"/>
        <v>14.85</v>
      </c>
      <c r="BM72" s="8">
        <f t="shared" si="54"/>
        <v>14.85</v>
      </c>
      <c r="BN72" s="8">
        <f t="shared" si="55"/>
        <v>15.47</v>
      </c>
      <c r="BO72" s="8">
        <f t="shared" si="56"/>
        <v>15.47</v>
      </c>
      <c r="BP72" s="139">
        <f t="shared" si="57"/>
        <v>-0.62000000000000099</v>
      </c>
      <c r="BQ72" s="139">
        <f t="shared" si="58"/>
        <v>-0.62000000000000099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960</v>
      </c>
      <c r="G73" s="16">
        <f>'[3]22'!G75</f>
        <v>0</v>
      </c>
      <c r="H73" s="17">
        <f t="shared" si="59"/>
        <v>1280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15.47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15.47</v>
      </c>
      <c r="AE73" s="8">
        <f t="shared" si="43"/>
        <v>15.47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15.47</v>
      </c>
      <c r="AL73" s="8">
        <f t="shared" si="35"/>
        <v>239.06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239.06</v>
      </c>
      <c r="AT73" s="8">
        <v>14.85</v>
      </c>
      <c r="AU73" s="8">
        <v>14.85</v>
      </c>
      <c r="AW73" s="199">
        <v>15.47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15.47</v>
      </c>
      <c r="BD73" s="199">
        <v>15.47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15.47</v>
      </c>
      <c r="BL73" s="8">
        <f t="shared" si="53"/>
        <v>14.85</v>
      </c>
      <c r="BM73" s="8">
        <f t="shared" si="54"/>
        <v>14.85</v>
      </c>
      <c r="BN73" s="8">
        <f t="shared" si="55"/>
        <v>15.47</v>
      </c>
      <c r="BO73" s="8">
        <f t="shared" si="56"/>
        <v>15.47</v>
      </c>
      <c r="BP73" s="139">
        <f t="shared" si="57"/>
        <v>-0.62000000000000099</v>
      </c>
      <c r="BQ73" s="139">
        <f t="shared" si="58"/>
        <v>-0.62000000000000099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960</v>
      </c>
      <c r="G74" s="16">
        <f>'[3]22'!G76</f>
        <v>0</v>
      </c>
      <c r="H74" s="17">
        <f t="shared" si="59"/>
        <v>1280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15.47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15.47</v>
      </c>
      <c r="AE74" s="8">
        <f t="shared" si="43"/>
        <v>15.47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15.47</v>
      </c>
      <c r="AL74" s="8">
        <f t="shared" si="35"/>
        <v>239.06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239.06</v>
      </c>
      <c r="AT74" s="8">
        <v>14.85</v>
      </c>
      <c r="AU74" s="8">
        <v>14.85</v>
      </c>
      <c r="AW74" s="199">
        <v>15.47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15.47</v>
      </c>
      <c r="BD74" s="199">
        <v>15.47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15.47</v>
      </c>
      <c r="BL74" s="8">
        <f t="shared" si="53"/>
        <v>14.85</v>
      </c>
      <c r="BM74" s="8">
        <f t="shared" si="54"/>
        <v>14.85</v>
      </c>
      <c r="BN74" s="8">
        <f t="shared" si="55"/>
        <v>15.47</v>
      </c>
      <c r="BO74" s="8">
        <f t="shared" si="56"/>
        <v>15.47</v>
      </c>
      <c r="BP74" s="139">
        <f t="shared" si="57"/>
        <v>-0.62000000000000099</v>
      </c>
      <c r="BQ74" s="139">
        <f t="shared" si="58"/>
        <v>-0.62000000000000099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980</v>
      </c>
      <c r="G75" s="16">
        <f>'[3]22'!G77</f>
        <v>0</v>
      </c>
      <c r="H75" s="17">
        <f t="shared" si="59"/>
        <v>1300</v>
      </c>
      <c r="I75" s="15">
        <f>'[3]22'!J77</f>
        <v>271.05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271.05</v>
      </c>
      <c r="P75" s="18">
        <f>frq!C75</f>
        <v>1</v>
      </c>
      <c r="Q75" s="15">
        <f t="shared" si="33"/>
        <v>271.05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271.05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239.05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239.05</v>
      </c>
      <c r="AT75" s="8">
        <v>30.71</v>
      </c>
      <c r="AU75" s="8">
        <v>0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0</v>
      </c>
      <c r="BL75" s="8">
        <f t="shared" si="53"/>
        <v>30.71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39">
        <f t="shared" si="57"/>
        <v>-1.2899999999999991</v>
      </c>
      <c r="BQ75" s="139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980</v>
      </c>
      <c r="G76" s="16">
        <f>'[3]22'!G78</f>
        <v>0</v>
      </c>
      <c r="H76" s="17">
        <f t="shared" si="59"/>
        <v>1300</v>
      </c>
      <c r="I76" s="15">
        <f>'[3]22'!J78</f>
        <v>271.05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271.05</v>
      </c>
      <c r="P76" s="18">
        <f>frq!C76</f>
        <v>1</v>
      </c>
      <c r="Q76" s="15">
        <f t="shared" si="33"/>
        <v>271.05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271.05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239.05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239.05</v>
      </c>
      <c r="AT76" s="8">
        <v>30.71</v>
      </c>
      <c r="AU76" s="8">
        <v>0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0</v>
      </c>
      <c r="BL76" s="8">
        <f t="shared" si="53"/>
        <v>30.71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39">
        <f t="shared" si="57"/>
        <v>-1.2899999999999991</v>
      </c>
      <c r="BQ76" s="139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980</v>
      </c>
      <c r="G77" s="16">
        <f>'[3]22'!G79</f>
        <v>0</v>
      </c>
      <c r="H77" s="17">
        <f t="shared" si="59"/>
        <v>1300</v>
      </c>
      <c r="I77" s="15">
        <f>'[3]22'!J79</f>
        <v>281.05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281.05</v>
      </c>
      <c r="P77" s="18">
        <f>frq!C77</f>
        <v>1</v>
      </c>
      <c r="Q77" s="15">
        <f t="shared" si="33"/>
        <v>281.05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281.05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249.05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249.05</v>
      </c>
      <c r="AT77" s="8">
        <v>30.71</v>
      </c>
      <c r="AU77" s="8">
        <v>0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0</v>
      </c>
      <c r="BL77" s="8">
        <f t="shared" si="53"/>
        <v>30.71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-1.2899999999999991</v>
      </c>
      <c r="BQ77" s="139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980</v>
      </c>
      <c r="G78" s="16">
        <f>'[3]22'!G80</f>
        <v>0</v>
      </c>
      <c r="H78" s="17">
        <f t="shared" si="59"/>
        <v>1300</v>
      </c>
      <c r="I78" s="15">
        <f>'[3]22'!J80</f>
        <v>281.05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281.05</v>
      </c>
      <c r="P78" s="18">
        <f>frq!C78</f>
        <v>1</v>
      </c>
      <c r="Q78" s="15">
        <f t="shared" si="33"/>
        <v>281.05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281.05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249.05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249.05</v>
      </c>
      <c r="AT78" s="8">
        <v>30.71</v>
      </c>
      <c r="AU78" s="8">
        <v>0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0</v>
      </c>
      <c r="BL78" s="8">
        <f t="shared" si="53"/>
        <v>30.71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9">
        <f t="shared" si="57"/>
        <v>-1.2899999999999991</v>
      </c>
      <c r="BQ78" s="139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980</v>
      </c>
      <c r="G79" s="16">
        <f>'[3]22'!G81</f>
        <v>0</v>
      </c>
      <c r="H79" s="17">
        <f t="shared" si="59"/>
        <v>1300</v>
      </c>
      <c r="I79" s="15">
        <f>'[3]22'!J81</f>
        <v>283.05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283.05</v>
      </c>
      <c r="P79" s="18">
        <f>frq!C79</f>
        <v>1</v>
      </c>
      <c r="Q79" s="15">
        <f t="shared" si="33"/>
        <v>283.05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283.05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251.05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251.05</v>
      </c>
      <c r="AT79" s="8">
        <v>30.71</v>
      </c>
      <c r="AU79" s="8">
        <v>0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</v>
      </c>
      <c r="BL79" s="8">
        <f t="shared" si="53"/>
        <v>30.71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-1.2899999999999991</v>
      </c>
      <c r="BQ79" s="139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980</v>
      </c>
      <c r="G80" s="16">
        <f>'[3]22'!G82</f>
        <v>0</v>
      </c>
      <c r="H80" s="17">
        <f t="shared" si="59"/>
        <v>1300</v>
      </c>
      <c r="I80" s="15">
        <f>'[3]22'!J82</f>
        <v>283.05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283.05</v>
      </c>
      <c r="P80" s="18">
        <f>frq!C80</f>
        <v>1</v>
      </c>
      <c r="Q80" s="15">
        <f t="shared" si="33"/>
        <v>283.05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283.05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251.05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251.05</v>
      </c>
      <c r="AT80" s="8">
        <v>30.71</v>
      </c>
      <c r="AU80" s="8">
        <v>0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30.71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-1.2899999999999991</v>
      </c>
      <c r="BQ80" s="139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980</v>
      </c>
      <c r="G81" s="16">
        <f>'[3]22'!G83</f>
        <v>0</v>
      </c>
      <c r="H81" s="17">
        <f t="shared" si="59"/>
        <v>1300</v>
      </c>
      <c r="I81" s="15">
        <f>'[3]22'!J83</f>
        <v>310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279</v>
      </c>
      <c r="AT81" s="8">
        <v>30.71</v>
      </c>
      <c r="AU81" s="8">
        <v>0</v>
      </c>
      <c r="AW81" s="199">
        <v>31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31</v>
      </c>
      <c r="BD81" s="199">
        <v>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0</v>
      </c>
      <c r="BL81" s="8">
        <f t="shared" si="53"/>
        <v>30.71</v>
      </c>
      <c r="BM81" s="8">
        <f t="shared" si="54"/>
        <v>0</v>
      </c>
      <c r="BN81" s="8">
        <f t="shared" si="55"/>
        <v>31</v>
      </c>
      <c r="BO81" s="8">
        <f t="shared" si="56"/>
        <v>0</v>
      </c>
      <c r="BP81" s="139">
        <f t="shared" si="57"/>
        <v>-0.28999999999999915</v>
      </c>
      <c r="BQ81" s="139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980</v>
      </c>
      <c r="G82" s="16">
        <f>'[3]22'!G84</f>
        <v>0</v>
      </c>
      <c r="H82" s="17">
        <f t="shared" si="59"/>
        <v>1300</v>
      </c>
      <c r="I82" s="15">
        <f>'[3]22'!J84</f>
        <v>310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279</v>
      </c>
      <c r="AT82" s="8">
        <v>30.71</v>
      </c>
      <c r="AU82" s="8">
        <v>0</v>
      </c>
      <c r="AW82" s="199">
        <v>31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31</v>
      </c>
      <c r="BD82" s="199">
        <v>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0</v>
      </c>
      <c r="BL82" s="8">
        <f t="shared" si="53"/>
        <v>30.71</v>
      </c>
      <c r="BM82" s="8">
        <f t="shared" si="54"/>
        <v>0</v>
      </c>
      <c r="BN82" s="8">
        <f t="shared" si="55"/>
        <v>31</v>
      </c>
      <c r="BO82" s="8">
        <f t="shared" si="56"/>
        <v>0</v>
      </c>
      <c r="BP82" s="139">
        <f t="shared" si="57"/>
        <v>-0.28999999999999915</v>
      </c>
      <c r="BQ82" s="139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980</v>
      </c>
      <c r="G83" s="16">
        <f>'[3]22'!G85</f>
        <v>0</v>
      </c>
      <c r="H83" s="17">
        <f t="shared" si="59"/>
        <v>1300</v>
      </c>
      <c r="I83" s="15">
        <f>'[3]22'!J85</f>
        <v>310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279</v>
      </c>
      <c r="AT83" s="8">
        <v>30.71</v>
      </c>
      <c r="AU83" s="8">
        <v>0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0</v>
      </c>
      <c r="BL83" s="8">
        <f t="shared" si="53"/>
        <v>30.71</v>
      </c>
      <c r="BM83" s="8">
        <f t="shared" si="54"/>
        <v>0</v>
      </c>
      <c r="BN83" s="8">
        <f t="shared" si="55"/>
        <v>31</v>
      </c>
      <c r="BO83" s="8">
        <f t="shared" si="56"/>
        <v>0</v>
      </c>
      <c r="BP83" s="139">
        <f t="shared" si="57"/>
        <v>-0.28999999999999915</v>
      </c>
      <c r="BQ83" s="139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980</v>
      </c>
      <c r="G84" s="16">
        <f>'[3]22'!G86</f>
        <v>0</v>
      </c>
      <c r="H84" s="17">
        <f t="shared" si="59"/>
        <v>1300</v>
      </c>
      <c r="I84" s="15">
        <f>'[3]22'!J86</f>
        <v>310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279</v>
      </c>
      <c r="AT84" s="8">
        <v>30.71</v>
      </c>
      <c r="AU84" s="8">
        <v>0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0</v>
      </c>
      <c r="BL84" s="8">
        <f t="shared" si="53"/>
        <v>30.71</v>
      </c>
      <c r="BM84" s="8">
        <f t="shared" si="54"/>
        <v>0</v>
      </c>
      <c r="BN84" s="8">
        <f t="shared" si="55"/>
        <v>31</v>
      </c>
      <c r="BO84" s="8">
        <f t="shared" si="56"/>
        <v>0</v>
      </c>
      <c r="BP84" s="139">
        <f t="shared" si="57"/>
        <v>-0.28999999999999915</v>
      </c>
      <c r="BQ84" s="139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980</v>
      </c>
      <c r="G85" s="16">
        <f>'[3]22'!G87</f>
        <v>0</v>
      </c>
      <c r="H85" s="17">
        <f t="shared" si="59"/>
        <v>1300</v>
      </c>
      <c r="I85" s="15">
        <f>'[3]22'!J87</f>
        <v>310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279</v>
      </c>
      <c r="AT85" s="8">
        <v>29.75</v>
      </c>
      <c r="AU85" s="8">
        <v>0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0</v>
      </c>
      <c r="BL85" s="8">
        <f t="shared" si="53"/>
        <v>29.75</v>
      </c>
      <c r="BM85" s="8">
        <f t="shared" si="54"/>
        <v>0</v>
      </c>
      <c r="BN85" s="8">
        <f t="shared" si="55"/>
        <v>31</v>
      </c>
      <c r="BO85" s="8">
        <f t="shared" si="56"/>
        <v>0</v>
      </c>
      <c r="BP85" s="139">
        <f t="shared" si="57"/>
        <v>-1.25</v>
      </c>
      <c r="BQ85" s="139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980</v>
      </c>
      <c r="G86" s="16">
        <f>'[3]22'!G88</f>
        <v>0</v>
      </c>
      <c r="H86" s="17">
        <f t="shared" si="59"/>
        <v>1300</v>
      </c>
      <c r="I86" s="15">
        <f>'[3]22'!J88</f>
        <v>310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279</v>
      </c>
      <c r="AT86" s="8">
        <v>29.75</v>
      </c>
      <c r="AU86" s="8">
        <v>0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0</v>
      </c>
      <c r="BL86" s="8">
        <f t="shared" si="53"/>
        <v>29.75</v>
      </c>
      <c r="BM86" s="8">
        <f t="shared" si="54"/>
        <v>0</v>
      </c>
      <c r="BN86" s="8">
        <f t="shared" si="55"/>
        <v>31</v>
      </c>
      <c r="BO86" s="8">
        <f t="shared" si="56"/>
        <v>0</v>
      </c>
      <c r="BP86" s="139">
        <f t="shared" si="57"/>
        <v>-1.25</v>
      </c>
      <c r="BQ86" s="139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980</v>
      </c>
      <c r="G87" s="16">
        <f>'[3]22'!G89</f>
        <v>0</v>
      </c>
      <c r="H87" s="17">
        <f t="shared" si="59"/>
        <v>1300</v>
      </c>
      <c r="I87" s="15">
        <f>'[3]22'!J89</f>
        <v>310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279</v>
      </c>
      <c r="AT87" s="8">
        <v>29.75</v>
      </c>
      <c r="AU87" s="8">
        <v>0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0</v>
      </c>
      <c r="BL87" s="8">
        <f t="shared" si="53"/>
        <v>29.75</v>
      </c>
      <c r="BM87" s="8">
        <f t="shared" si="54"/>
        <v>0</v>
      </c>
      <c r="BN87" s="8">
        <f t="shared" si="55"/>
        <v>31</v>
      </c>
      <c r="BO87" s="8">
        <f t="shared" si="56"/>
        <v>0</v>
      </c>
      <c r="BP87" s="139">
        <f t="shared" si="57"/>
        <v>-1.25</v>
      </c>
      <c r="BQ87" s="139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980</v>
      </c>
      <c r="G88" s="16">
        <f>'[3]22'!G90</f>
        <v>0</v>
      </c>
      <c r="H88" s="17">
        <f t="shared" si="59"/>
        <v>1300</v>
      </c>
      <c r="I88" s="15">
        <f>'[3]22'!J90</f>
        <v>310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279</v>
      </c>
      <c r="AT88" s="8">
        <v>29.75</v>
      </c>
      <c r="AU88" s="8">
        <v>0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0</v>
      </c>
      <c r="BL88" s="8">
        <f t="shared" si="53"/>
        <v>29.75</v>
      </c>
      <c r="BM88" s="8">
        <f t="shared" si="54"/>
        <v>0</v>
      </c>
      <c r="BN88" s="8">
        <f t="shared" si="55"/>
        <v>31</v>
      </c>
      <c r="BO88" s="8">
        <f t="shared" si="56"/>
        <v>0</v>
      </c>
      <c r="BP88" s="139">
        <f t="shared" si="57"/>
        <v>-1.25</v>
      </c>
      <c r="BQ88" s="139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980</v>
      </c>
      <c r="G89" s="16">
        <f>'[3]22'!G91</f>
        <v>0</v>
      </c>
      <c r="H89" s="17">
        <f t="shared" si="59"/>
        <v>1300</v>
      </c>
      <c r="I89" s="15">
        <f>'[3]22'!J91</f>
        <v>310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279</v>
      </c>
      <c r="AT89" s="8">
        <v>29.75</v>
      </c>
      <c r="AU89" s="8">
        <v>0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0</v>
      </c>
      <c r="BL89" s="8">
        <f t="shared" si="53"/>
        <v>29.75</v>
      </c>
      <c r="BM89" s="8">
        <f t="shared" si="54"/>
        <v>0</v>
      </c>
      <c r="BN89" s="8">
        <f t="shared" si="55"/>
        <v>31</v>
      </c>
      <c r="BO89" s="8">
        <f t="shared" si="56"/>
        <v>0</v>
      </c>
      <c r="BP89" s="139">
        <f t="shared" si="57"/>
        <v>-1.25</v>
      </c>
      <c r="BQ89" s="139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980</v>
      </c>
      <c r="G90" s="16">
        <f>'[3]22'!G92</f>
        <v>0</v>
      </c>
      <c r="H90" s="17">
        <f t="shared" si="59"/>
        <v>1300</v>
      </c>
      <c r="I90" s="15">
        <f>'[3]22'!J92</f>
        <v>310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279</v>
      </c>
      <c r="AT90" s="8">
        <v>29.75</v>
      </c>
      <c r="AU90" s="8">
        <v>0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0</v>
      </c>
      <c r="BL90" s="8">
        <f t="shared" si="53"/>
        <v>29.75</v>
      </c>
      <c r="BM90" s="8">
        <f t="shared" si="54"/>
        <v>0</v>
      </c>
      <c r="BN90" s="8">
        <f t="shared" si="55"/>
        <v>31</v>
      </c>
      <c r="BO90" s="8">
        <f t="shared" si="56"/>
        <v>0</v>
      </c>
      <c r="BP90" s="139">
        <f t="shared" si="57"/>
        <v>-1.25</v>
      </c>
      <c r="BQ90" s="139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980</v>
      </c>
      <c r="G91" s="16">
        <f>'[3]22'!G93</f>
        <v>0</v>
      </c>
      <c r="H91" s="17">
        <f t="shared" si="59"/>
        <v>1300</v>
      </c>
      <c r="I91" s="15">
        <f>'[3]22'!J93</f>
        <v>314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314</v>
      </c>
      <c r="P91" s="18">
        <f>frq!C91</f>
        <v>1</v>
      </c>
      <c r="Q91" s="15">
        <f t="shared" si="33"/>
        <v>314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314</v>
      </c>
      <c r="X91" s="8">
        <f t="shared" si="36"/>
        <v>31.4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31.4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282.60000000000002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282.60000000000002</v>
      </c>
      <c r="AT91" s="8">
        <v>30.13</v>
      </c>
      <c r="AU91" s="8">
        <v>0</v>
      </c>
      <c r="AW91" s="199">
        <v>31.4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31.4</v>
      </c>
      <c r="BD91" s="199">
        <v>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0</v>
      </c>
      <c r="BL91" s="8">
        <f t="shared" si="53"/>
        <v>30.13</v>
      </c>
      <c r="BM91" s="8">
        <f t="shared" si="54"/>
        <v>0</v>
      </c>
      <c r="BN91" s="8">
        <f t="shared" si="55"/>
        <v>31.4</v>
      </c>
      <c r="BO91" s="8">
        <f t="shared" si="56"/>
        <v>0</v>
      </c>
      <c r="BP91" s="139">
        <f t="shared" si="57"/>
        <v>-1.2699999999999996</v>
      </c>
      <c r="BQ91" s="139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980</v>
      </c>
      <c r="G92" s="16">
        <f>'[3]22'!G94</f>
        <v>0</v>
      </c>
      <c r="H92" s="17">
        <f t="shared" si="59"/>
        <v>1300</v>
      </c>
      <c r="I92" s="15">
        <f>'[3]22'!J94</f>
        <v>314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314</v>
      </c>
      <c r="P92" s="18">
        <f>frq!C92</f>
        <v>1</v>
      </c>
      <c r="Q92" s="15">
        <f t="shared" si="33"/>
        <v>314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314</v>
      </c>
      <c r="X92" s="8">
        <f t="shared" si="36"/>
        <v>31.4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31.4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282.60000000000002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282.60000000000002</v>
      </c>
      <c r="AT92" s="8">
        <v>30.13</v>
      </c>
      <c r="AU92" s="8">
        <v>0</v>
      </c>
      <c r="AW92" s="199">
        <v>31.4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31.4</v>
      </c>
      <c r="BD92" s="199">
        <v>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0</v>
      </c>
      <c r="BL92" s="8">
        <f t="shared" si="53"/>
        <v>30.13</v>
      </c>
      <c r="BM92" s="8">
        <f t="shared" si="54"/>
        <v>0</v>
      </c>
      <c r="BN92" s="8">
        <f t="shared" si="55"/>
        <v>31.4</v>
      </c>
      <c r="BO92" s="8">
        <f t="shared" si="56"/>
        <v>0</v>
      </c>
      <c r="BP92" s="139">
        <f t="shared" si="57"/>
        <v>-1.2699999999999996</v>
      </c>
      <c r="BQ92" s="139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980</v>
      </c>
      <c r="G93" s="16">
        <f>'[3]22'!G95</f>
        <v>0</v>
      </c>
      <c r="H93" s="17">
        <f t="shared" si="59"/>
        <v>1300</v>
      </c>
      <c r="I93" s="15">
        <f>'[3]22'!J95</f>
        <v>314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314</v>
      </c>
      <c r="P93" s="18">
        <f>frq!C93</f>
        <v>1</v>
      </c>
      <c r="Q93" s="15">
        <f t="shared" si="33"/>
        <v>314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314</v>
      </c>
      <c r="X93" s="8">
        <f t="shared" si="36"/>
        <v>31.4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31.4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282.60000000000002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282.60000000000002</v>
      </c>
      <c r="AT93" s="8">
        <v>30.13</v>
      </c>
      <c r="AU93" s="8">
        <v>0</v>
      </c>
      <c r="AW93" s="199">
        <v>31.4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31.4</v>
      </c>
      <c r="BD93" s="199">
        <v>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0</v>
      </c>
      <c r="BL93" s="8">
        <f t="shared" si="53"/>
        <v>30.13</v>
      </c>
      <c r="BM93" s="8">
        <f t="shared" si="54"/>
        <v>0</v>
      </c>
      <c r="BN93" s="8">
        <f t="shared" si="55"/>
        <v>31.4</v>
      </c>
      <c r="BO93" s="8">
        <f t="shared" si="56"/>
        <v>0</v>
      </c>
      <c r="BP93" s="139">
        <f t="shared" si="57"/>
        <v>-1.2699999999999996</v>
      </c>
      <c r="BQ93" s="139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980</v>
      </c>
      <c r="G94" s="16">
        <f>'[3]22'!G96</f>
        <v>0</v>
      </c>
      <c r="H94" s="17">
        <f t="shared" si="59"/>
        <v>1300</v>
      </c>
      <c r="I94" s="15">
        <f>'[3]22'!J96</f>
        <v>314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314</v>
      </c>
      <c r="P94" s="18">
        <f>frq!C94</f>
        <v>1</v>
      </c>
      <c r="Q94" s="15">
        <f t="shared" si="33"/>
        <v>314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314</v>
      </c>
      <c r="X94" s="8">
        <f t="shared" si="36"/>
        <v>31.4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31.4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282.60000000000002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282.60000000000002</v>
      </c>
      <c r="AT94" s="8">
        <v>30.13</v>
      </c>
      <c r="AU94" s="8">
        <v>0</v>
      </c>
      <c r="AW94" s="199">
        <v>31.4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31.4</v>
      </c>
      <c r="BD94" s="199">
        <v>0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0</v>
      </c>
      <c r="BL94" s="8">
        <f t="shared" si="53"/>
        <v>30.13</v>
      </c>
      <c r="BM94" s="8">
        <f t="shared" si="54"/>
        <v>0</v>
      </c>
      <c r="BN94" s="8">
        <f t="shared" si="55"/>
        <v>31.4</v>
      </c>
      <c r="BO94" s="8">
        <f t="shared" si="56"/>
        <v>0</v>
      </c>
      <c r="BP94" s="139">
        <f t="shared" si="57"/>
        <v>-1.2699999999999996</v>
      </c>
      <c r="BQ94" s="139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980</v>
      </c>
      <c r="G95" s="16">
        <f>'[3]22'!G97</f>
        <v>0</v>
      </c>
      <c r="H95" s="17">
        <f t="shared" si="59"/>
        <v>1300</v>
      </c>
      <c r="I95" s="15">
        <f>'[3]22'!J97</f>
        <v>314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314</v>
      </c>
      <c r="P95" s="18">
        <f>frq!C95</f>
        <v>1</v>
      </c>
      <c r="Q95" s="15">
        <f t="shared" si="33"/>
        <v>314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314</v>
      </c>
      <c r="X95" s="8">
        <f t="shared" si="36"/>
        <v>31.4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31.4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282.60000000000002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282.60000000000002</v>
      </c>
      <c r="AT95" s="8">
        <v>30.13</v>
      </c>
      <c r="AU95" s="8">
        <v>0</v>
      </c>
      <c r="AW95" s="199">
        <v>31.4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31.4</v>
      </c>
      <c r="BD95" s="199">
        <v>0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0</v>
      </c>
      <c r="BL95" s="8">
        <f t="shared" si="53"/>
        <v>30.13</v>
      </c>
      <c r="BM95" s="8">
        <f t="shared" si="54"/>
        <v>0</v>
      </c>
      <c r="BN95" s="8">
        <f t="shared" si="55"/>
        <v>31.4</v>
      </c>
      <c r="BO95" s="8">
        <f t="shared" si="56"/>
        <v>0</v>
      </c>
      <c r="BP95" s="139">
        <f t="shared" si="57"/>
        <v>-1.2699999999999996</v>
      </c>
      <c r="BQ95" s="139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980</v>
      </c>
      <c r="G96" s="16">
        <f>'[3]22'!G98</f>
        <v>0</v>
      </c>
      <c r="H96" s="17">
        <f t="shared" si="59"/>
        <v>1300</v>
      </c>
      <c r="I96" s="15">
        <f>'[3]22'!J98</f>
        <v>314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314</v>
      </c>
      <c r="P96" s="18">
        <f>frq!C96</f>
        <v>1</v>
      </c>
      <c r="Q96" s="15">
        <f t="shared" si="33"/>
        <v>314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314</v>
      </c>
      <c r="X96" s="8">
        <f t="shared" si="36"/>
        <v>31.4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31.4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282.60000000000002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282.60000000000002</v>
      </c>
      <c r="AT96" s="8">
        <v>30.13</v>
      </c>
      <c r="AU96" s="8">
        <v>0</v>
      </c>
      <c r="AW96" s="199">
        <v>31.4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31.4</v>
      </c>
      <c r="BD96" s="199">
        <v>0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0</v>
      </c>
      <c r="BL96" s="8">
        <f t="shared" si="53"/>
        <v>30.13</v>
      </c>
      <c r="BM96" s="8">
        <f t="shared" si="54"/>
        <v>0</v>
      </c>
      <c r="BN96" s="8">
        <f t="shared" si="55"/>
        <v>31.4</v>
      </c>
      <c r="BO96" s="8">
        <f t="shared" si="56"/>
        <v>0</v>
      </c>
      <c r="BP96" s="139">
        <f t="shared" si="57"/>
        <v>-1.2699999999999996</v>
      </c>
      <c r="BQ96" s="139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980</v>
      </c>
      <c r="G97" s="16">
        <f>'[3]22'!G99</f>
        <v>0</v>
      </c>
      <c r="H97" s="17">
        <f t="shared" si="59"/>
        <v>1300</v>
      </c>
      <c r="I97" s="15">
        <f>'[3]22'!J99</f>
        <v>314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314</v>
      </c>
      <c r="P97" s="18">
        <f>frq!C97</f>
        <v>1</v>
      </c>
      <c r="Q97" s="15">
        <f t="shared" si="33"/>
        <v>314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314</v>
      </c>
      <c r="X97" s="8">
        <f t="shared" si="36"/>
        <v>31.4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31.4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282.60000000000002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282.60000000000002</v>
      </c>
      <c r="AT97" s="8">
        <v>30.13</v>
      </c>
      <c r="AU97" s="8">
        <v>0</v>
      </c>
      <c r="AW97" s="199">
        <v>31.4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31.4</v>
      </c>
      <c r="BD97" s="199">
        <v>0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0</v>
      </c>
      <c r="BL97" s="8">
        <f t="shared" si="53"/>
        <v>30.13</v>
      </c>
      <c r="BM97" s="8">
        <f t="shared" si="54"/>
        <v>0</v>
      </c>
      <c r="BN97" s="8">
        <f t="shared" si="55"/>
        <v>31.4</v>
      </c>
      <c r="BO97" s="8">
        <f t="shared" si="56"/>
        <v>0</v>
      </c>
      <c r="BP97" s="139">
        <f t="shared" si="57"/>
        <v>-1.2699999999999996</v>
      </c>
      <c r="BQ97" s="139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980</v>
      </c>
      <c r="G98" s="16">
        <f>'[3]22'!G100</f>
        <v>0</v>
      </c>
      <c r="H98" s="17">
        <f t="shared" si="59"/>
        <v>1300</v>
      </c>
      <c r="I98" s="15">
        <f>'[3]22'!J100</f>
        <v>314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314</v>
      </c>
      <c r="P98" s="18">
        <f>frq!C98</f>
        <v>1</v>
      </c>
      <c r="Q98" s="15">
        <f t="shared" si="33"/>
        <v>314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314</v>
      </c>
      <c r="X98" s="8">
        <f t="shared" si="36"/>
        <v>31.4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31.4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282.60000000000002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282.60000000000002</v>
      </c>
      <c r="AT98" s="8">
        <v>30.13</v>
      </c>
      <c r="AU98" s="8">
        <v>0</v>
      </c>
      <c r="AW98" s="199">
        <v>31.4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31.4</v>
      </c>
      <c r="BD98" s="199">
        <v>0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0</v>
      </c>
      <c r="BL98" s="8">
        <f t="shared" si="53"/>
        <v>30.13</v>
      </c>
      <c r="BM98" s="8">
        <f t="shared" si="54"/>
        <v>0</v>
      </c>
      <c r="BN98" s="8">
        <f t="shared" si="55"/>
        <v>31.4</v>
      </c>
      <c r="BO98" s="8">
        <f t="shared" si="56"/>
        <v>0</v>
      </c>
      <c r="BP98" s="139">
        <f t="shared" si="57"/>
        <v>-1.2699999999999996</v>
      </c>
      <c r="BQ98" s="139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6.6805749999999993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6.6805749999999993</v>
      </c>
      <c r="P99" s="15">
        <f t="shared" si="62"/>
        <v>2.4E-2</v>
      </c>
      <c r="Q99" s="15">
        <f t="shared" si="62"/>
        <v>6.6805749999999993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6.6805749999999993</v>
      </c>
      <c r="X99" s="15">
        <f t="shared" si="62"/>
        <v>0.60298000000000052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0.60298000000000052</v>
      </c>
      <c r="AE99" s="15">
        <f t="shared" si="62"/>
        <v>0.45361500000000049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0.45361500000000049</v>
      </c>
      <c r="AL99" s="15">
        <f t="shared" si="62"/>
        <v>5.623979999999996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5.623979999999996</v>
      </c>
      <c r="AS99" s="15">
        <f t="shared" si="62"/>
        <v>0</v>
      </c>
      <c r="AT99" s="15">
        <f t="shared" si="62"/>
        <v>0.60198750000000001</v>
      </c>
      <c r="AU99" s="15">
        <f t="shared" si="62"/>
        <v>0.43930749999999963</v>
      </c>
      <c r="AV99" s="15">
        <f t="shared" si="62"/>
        <v>0</v>
      </c>
      <c r="AW99" s="15">
        <f t="shared" si="62"/>
        <v>0.60298000000000052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0.60298000000000052</v>
      </c>
      <c r="BD99" s="15">
        <f t="shared" si="62"/>
        <v>0.45361500000000049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0.45361500000000049</v>
      </c>
      <c r="BK99" s="15"/>
      <c r="BL99" s="15">
        <f t="shared" si="63"/>
        <v>0.60198750000000001</v>
      </c>
      <c r="BM99" s="15">
        <f t="shared" si="63"/>
        <v>0.43930749999999963</v>
      </c>
      <c r="BN99" s="15">
        <f t="shared" si="63"/>
        <v>0.60298000000000052</v>
      </c>
      <c r="BO99" s="15">
        <f t="shared" si="63"/>
        <v>0.45361500000000049</v>
      </c>
      <c r="BP99" s="15">
        <f t="shared" si="63"/>
        <v>-9.9249999999999252E-4</v>
      </c>
      <c r="BQ99" s="15">
        <f t="shared" si="63"/>
        <v>-1.4307500000000015E-2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45191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75.260000000000005</v>
      </c>
      <c r="J3">
        <f>BYPL_EOD!AE3+BYPL_EOD!AF3</f>
        <v>42.75</v>
      </c>
      <c r="K3">
        <f>MES_EOD!AE3+MES_EOD!AF3</f>
        <v>16.12</v>
      </c>
      <c r="L3">
        <f>NDMC_EOD!AE3+NDMC_EOD!AF3</f>
        <v>79.58</v>
      </c>
      <c r="M3">
        <f>TPDDL_EOD!AE3+TPDDL_EOD!AF3</f>
        <v>51.29</v>
      </c>
      <c r="N3">
        <f t="shared" ref="N3:N66" si="0">SUM(I3:M3)</f>
        <v>265</v>
      </c>
      <c r="O3" s="112">
        <f t="shared" ref="O3:O66" si="1">G3-N3</f>
        <v>0</v>
      </c>
      <c r="P3">
        <v>75.260000000000005</v>
      </c>
      <c r="Q3">
        <v>42.75</v>
      </c>
      <c r="R3">
        <v>16.12</v>
      </c>
      <c r="S3">
        <v>79.58</v>
      </c>
      <c r="T3">
        <v>51.29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75.260000000000005</v>
      </c>
      <c r="J4">
        <f>BYPL_EOD!AE4+BYPL_EOD!AF4</f>
        <v>42.75</v>
      </c>
      <c r="K4">
        <f>MES_EOD!AE4+MES_EOD!AF4</f>
        <v>16.12</v>
      </c>
      <c r="L4">
        <f>NDMC_EOD!AE4+NDMC_EOD!AF4</f>
        <v>79.58</v>
      </c>
      <c r="M4">
        <f>TPDDL_EOD!AE4+TPDDL_EOD!AF4</f>
        <v>51.29</v>
      </c>
      <c r="N4">
        <f t="shared" si="0"/>
        <v>265</v>
      </c>
      <c r="O4" s="112">
        <f t="shared" si="1"/>
        <v>0</v>
      </c>
      <c r="P4">
        <v>75.260000000000005</v>
      </c>
      <c r="Q4">
        <v>42.75</v>
      </c>
      <c r="R4">
        <v>16.12</v>
      </c>
      <c r="S4">
        <v>79.58</v>
      </c>
      <c r="T4">
        <v>51.29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75.260000000000005</v>
      </c>
      <c r="J5">
        <f>BYPL_EOD!AE5+BYPL_EOD!AF5</f>
        <v>42.75</v>
      </c>
      <c r="K5">
        <f>MES_EOD!AE5+MES_EOD!AF5</f>
        <v>16.12</v>
      </c>
      <c r="L5">
        <f>NDMC_EOD!AE5+NDMC_EOD!AF5</f>
        <v>79.58</v>
      </c>
      <c r="M5">
        <f>TPDDL_EOD!AE5+TPDDL_EOD!AF5</f>
        <v>51.29</v>
      </c>
      <c r="N5">
        <f t="shared" si="0"/>
        <v>265</v>
      </c>
      <c r="O5" s="112">
        <f t="shared" si="1"/>
        <v>0</v>
      </c>
      <c r="P5">
        <v>75.260000000000005</v>
      </c>
      <c r="Q5">
        <v>42.75</v>
      </c>
      <c r="R5">
        <v>16.12</v>
      </c>
      <c r="S5">
        <v>79.58</v>
      </c>
      <c r="T5">
        <v>51.29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75.260000000000005</v>
      </c>
      <c r="J6">
        <f>BYPL_EOD!AE6+BYPL_EOD!AF6</f>
        <v>42.75</v>
      </c>
      <c r="K6">
        <f>MES_EOD!AE6+MES_EOD!AF6</f>
        <v>16.12</v>
      </c>
      <c r="L6">
        <f>NDMC_EOD!AE6+NDMC_EOD!AF6</f>
        <v>79.58</v>
      </c>
      <c r="M6">
        <f>TPDDL_EOD!AE6+TPDDL_EOD!AF6</f>
        <v>51.29</v>
      </c>
      <c r="N6">
        <f t="shared" si="0"/>
        <v>265</v>
      </c>
      <c r="O6" s="112">
        <f t="shared" si="1"/>
        <v>0</v>
      </c>
      <c r="P6">
        <v>75.260000000000005</v>
      </c>
      <c r="Q6">
        <v>42.75</v>
      </c>
      <c r="R6">
        <v>16.12</v>
      </c>
      <c r="S6">
        <v>79.58</v>
      </c>
      <c r="T6">
        <v>51.29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75.260000000000005</v>
      </c>
      <c r="J7">
        <f>BYPL_EOD!AE7+BYPL_EOD!AF7</f>
        <v>42.75</v>
      </c>
      <c r="K7">
        <f>MES_EOD!AE7+MES_EOD!AF7</f>
        <v>16.12</v>
      </c>
      <c r="L7">
        <f>NDMC_EOD!AE7+NDMC_EOD!AF7</f>
        <v>79.58</v>
      </c>
      <c r="M7">
        <f>TPDDL_EOD!AE7+TPDDL_EOD!AF7</f>
        <v>51.29</v>
      </c>
      <c r="N7">
        <f t="shared" si="0"/>
        <v>265</v>
      </c>
      <c r="O7" s="112">
        <f t="shared" si="1"/>
        <v>0</v>
      </c>
      <c r="P7">
        <v>75.260000000000005</v>
      </c>
      <c r="Q7">
        <v>42.75</v>
      </c>
      <c r="R7">
        <v>16.12</v>
      </c>
      <c r="S7">
        <v>79.58</v>
      </c>
      <c r="T7">
        <v>51.29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75.260000000000005</v>
      </c>
      <c r="J8">
        <f>BYPL_EOD!AE8+BYPL_EOD!AF8</f>
        <v>42.75</v>
      </c>
      <c r="K8">
        <f>MES_EOD!AE8+MES_EOD!AF8</f>
        <v>16.12</v>
      </c>
      <c r="L8">
        <f>NDMC_EOD!AE8+NDMC_EOD!AF8</f>
        <v>79.58</v>
      </c>
      <c r="M8">
        <f>TPDDL_EOD!AE8+TPDDL_EOD!AF8</f>
        <v>51.29</v>
      </c>
      <c r="N8">
        <f t="shared" si="0"/>
        <v>265</v>
      </c>
      <c r="O8" s="112">
        <f t="shared" si="1"/>
        <v>0</v>
      </c>
      <c r="P8">
        <v>75.260000000000005</v>
      </c>
      <c r="Q8">
        <v>42.75</v>
      </c>
      <c r="R8">
        <v>16.12</v>
      </c>
      <c r="S8">
        <v>79.58</v>
      </c>
      <c r="T8">
        <v>51.29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75.260000000000005</v>
      </c>
      <c r="J9">
        <f>BYPL_EOD!AE9+BYPL_EOD!AF9</f>
        <v>42.75</v>
      </c>
      <c r="K9">
        <f>MES_EOD!AE9+MES_EOD!AF9</f>
        <v>16.12</v>
      </c>
      <c r="L9">
        <f>NDMC_EOD!AE9+NDMC_EOD!AF9</f>
        <v>79.58</v>
      </c>
      <c r="M9">
        <f>TPDDL_EOD!AE9+TPDDL_EOD!AF9</f>
        <v>51.29</v>
      </c>
      <c r="N9">
        <f t="shared" si="0"/>
        <v>265</v>
      </c>
      <c r="O9" s="112">
        <f t="shared" si="1"/>
        <v>0</v>
      </c>
      <c r="P9">
        <v>75.260000000000005</v>
      </c>
      <c r="Q9">
        <v>42.75</v>
      </c>
      <c r="R9">
        <v>16.12</v>
      </c>
      <c r="S9">
        <v>79.58</v>
      </c>
      <c r="T9">
        <v>51.29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75.260000000000005</v>
      </c>
      <c r="J10">
        <f>BYPL_EOD!AE10+BYPL_EOD!AF10</f>
        <v>42.75</v>
      </c>
      <c r="K10">
        <f>MES_EOD!AE10+MES_EOD!AF10</f>
        <v>16.12</v>
      </c>
      <c r="L10">
        <f>NDMC_EOD!AE10+NDMC_EOD!AF10</f>
        <v>79.58</v>
      </c>
      <c r="M10">
        <f>TPDDL_EOD!AE10+TPDDL_EOD!AF10</f>
        <v>51.29</v>
      </c>
      <c r="N10">
        <f t="shared" si="0"/>
        <v>265</v>
      </c>
      <c r="O10" s="112">
        <f t="shared" si="1"/>
        <v>0</v>
      </c>
      <c r="P10">
        <v>75.260000000000005</v>
      </c>
      <c r="Q10">
        <v>42.75</v>
      </c>
      <c r="R10">
        <v>16.12</v>
      </c>
      <c r="S10">
        <v>79.58</v>
      </c>
      <c r="T10">
        <v>51.29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75.260000000000005</v>
      </c>
      <c r="J11">
        <f>BYPL_EOD!AE11+BYPL_EOD!AF11</f>
        <v>42.75</v>
      </c>
      <c r="K11">
        <f>MES_EOD!AE11+MES_EOD!AF11</f>
        <v>16.12</v>
      </c>
      <c r="L11">
        <f>NDMC_EOD!AE11+NDMC_EOD!AF11</f>
        <v>79.58</v>
      </c>
      <c r="M11">
        <f>TPDDL_EOD!AE11+TPDDL_EOD!AF11</f>
        <v>51.29</v>
      </c>
      <c r="N11">
        <f t="shared" si="0"/>
        <v>265</v>
      </c>
      <c r="O11" s="112">
        <f t="shared" si="1"/>
        <v>0</v>
      </c>
      <c r="P11">
        <v>75.260000000000005</v>
      </c>
      <c r="Q11">
        <v>42.75</v>
      </c>
      <c r="R11">
        <v>16.12</v>
      </c>
      <c r="S11">
        <v>79.58</v>
      </c>
      <c r="T11">
        <v>51.29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75.260000000000005</v>
      </c>
      <c r="J12">
        <f>BYPL_EOD!AE12+BYPL_EOD!AF12</f>
        <v>42.75</v>
      </c>
      <c r="K12">
        <f>MES_EOD!AE12+MES_EOD!AF12</f>
        <v>16.12</v>
      </c>
      <c r="L12">
        <f>NDMC_EOD!AE12+NDMC_EOD!AF12</f>
        <v>79.58</v>
      </c>
      <c r="M12">
        <f>TPDDL_EOD!AE12+TPDDL_EOD!AF12</f>
        <v>51.29</v>
      </c>
      <c r="N12">
        <f t="shared" si="0"/>
        <v>265</v>
      </c>
      <c r="O12" s="112">
        <f t="shared" si="1"/>
        <v>0</v>
      </c>
      <c r="P12">
        <v>75.260000000000005</v>
      </c>
      <c r="Q12">
        <v>42.75</v>
      </c>
      <c r="R12">
        <v>16.12</v>
      </c>
      <c r="S12">
        <v>79.58</v>
      </c>
      <c r="T12">
        <v>51.29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75.260000000000005</v>
      </c>
      <c r="J13">
        <f>BYPL_EOD!AE13+BYPL_EOD!AF13</f>
        <v>42.75</v>
      </c>
      <c r="K13">
        <f>MES_EOD!AE13+MES_EOD!AF13</f>
        <v>16.12</v>
      </c>
      <c r="L13">
        <f>NDMC_EOD!AE13+NDMC_EOD!AF13</f>
        <v>79.58</v>
      </c>
      <c r="M13">
        <f>TPDDL_EOD!AE13+TPDDL_EOD!AF13</f>
        <v>51.29</v>
      </c>
      <c r="N13">
        <f t="shared" si="0"/>
        <v>265</v>
      </c>
      <c r="O13" s="112">
        <f t="shared" si="1"/>
        <v>0</v>
      </c>
      <c r="P13">
        <v>75.260000000000005</v>
      </c>
      <c r="Q13">
        <v>42.75</v>
      </c>
      <c r="R13">
        <v>16.12</v>
      </c>
      <c r="S13">
        <v>79.58</v>
      </c>
      <c r="T13">
        <v>51.29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75.260000000000005</v>
      </c>
      <c r="J14">
        <f>BYPL_EOD!AE14+BYPL_EOD!AF14</f>
        <v>42.75</v>
      </c>
      <c r="K14">
        <f>MES_EOD!AE14+MES_EOD!AF14</f>
        <v>16.12</v>
      </c>
      <c r="L14">
        <f>NDMC_EOD!AE14+NDMC_EOD!AF14</f>
        <v>79.58</v>
      </c>
      <c r="M14">
        <f>TPDDL_EOD!AE14+TPDDL_EOD!AF14</f>
        <v>51.29</v>
      </c>
      <c r="N14">
        <f t="shared" si="0"/>
        <v>265</v>
      </c>
      <c r="O14" s="112">
        <f t="shared" si="1"/>
        <v>0</v>
      </c>
      <c r="P14">
        <v>75.260000000000005</v>
      </c>
      <c r="Q14">
        <v>42.75</v>
      </c>
      <c r="R14">
        <v>16.12</v>
      </c>
      <c r="S14">
        <v>79.58</v>
      </c>
      <c r="T14">
        <v>51.29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75.260000000000005</v>
      </c>
      <c r="J15">
        <f>BYPL_EOD!AE15+BYPL_EOD!AF15</f>
        <v>42.75</v>
      </c>
      <c r="K15">
        <f>MES_EOD!AE15+MES_EOD!AF15</f>
        <v>16.12</v>
      </c>
      <c r="L15">
        <f>NDMC_EOD!AE15+NDMC_EOD!AF15</f>
        <v>79.58</v>
      </c>
      <c r="M15">
        <f>TPDDL_EOD!AE15+TPDDL_EOD!AF15</f>
        <v>51.29</v>
      </c>
      <c r="N15">
        <f t="shared" si="0"/>
        <v>265</v>
      </c>
      <c r="O15" s="112">
        <f t="shared" si="1"/>
        <v>0</v>
      </c>
      <c r="P15">
        <v>75.260000000000005</v>
      </c>
      <c r="Q15">
        <v>42.75</v>
      </c>
      <c r="R15">
        <v>16.12</v>
      </c>
      <c r="S15">
        <v>79.58</v>
      </c>
      <c r="T15">
        <v>51.29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75.260000000000005</v>
      </c>
      <c r="J16">
        <f>BYPL_EOD!AE16+BYPL_EOD!AF16</f>
        <v>42.75</v>
      </c>
      <c r="K16">
        <f>MES_EOD!AE16+MES_EOD!AF16</f>
        <v>16.12</v>
      </c>
      <c r="L16">
        <f>NDMC_EOD!AE16+NDMC_EOD!AF16</f>
        <v>79.58</v>
      </c>
      <c r="M16">
        <f>TPDDL_EOD!AE16+TPDDL_EOD!AF16</f>
        <v>51.29</v>
      </c>
      <c r="N16">
        <f t="shared" si="0"/>
        <v>265</v>
      </c>
      <c r="O16" s="112">
        <f t="shared" si="1"/>
        <v>0</v>
      </c>
      <c r="P16">
        <v>75.260000000000005</v>
      </c>
      <c r="Q16">
        <v>42.75</v>
      </c>
      <c r="R16">
        <v>16.12</v>
      </c>
      <c r="S16">
        <v>79.58</v>
      </c>
      <c r="T16">
        <v>51.29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75.260000000000005</v>
      </c>
      <c r="J17">
        <f>BYPL_EOD!AE17+BYPL_EOD!AF17</f>
        <v>42.75</v>
      </c>
      <c r="K17">
        <f>MES_EOD!AE17+MES_EOD!AF17</f>
        <v>16.12</v>
      </c>
      <c r="L17">
        <f>NDMC_EOD!AE17+NDMC_EOD!AF17</f>
        <v>79.58</v>
      </c>
      <c r="M17">
        <f>TPDDL_EOD!AE17+TPDDL_EOD!AF17</f>
        <v>51.29</v>
      </c>
      <c r="N17">
        <f t="shared" si="0"/>
        <v>265</v>
      </c>
      <c r="O17" s="112">
        <f t="shared" si="1"/>
        <v>0</v>
      </c>
      <c r="P17">
        <v>75.260000000000005</v>
      </c>
      <c r="Q17">
        <v>42.75</v>
      </c>
      <c r="R17">
        <v>16.12</v>
      </c>
      <c r="S17">
        <v>79.58</v>
      </c>
      <c r="T17">
        <v>51.29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75.260000000000005</v>
      </c>
      <c r="J18">
        <f>BYPL_EOD!AE18+BYPL_EOD!AF18</f>
        <v>42.75</v>
      </c>
      <c r="K18">
        <f>MES_EOD!AE18+MES_EOD!AF18</f>
        <v>16.12</v>
      </c>
      <c r="L18">
        <f>NDMC_EOD!AE18+NDMC_EOD!AF18</f>
        <v>79.58</v>
      </c>
      <c r="M18">
        <f>TPDDL_EOD!AE18+TPDDL_EOD!AF18</f>
        <v>51.29</v>
      </c>
      <c r="N18">
        <f t="shared" si="0"/>
        <v>265</v>
      </c>
      <c r="O18" s="112">
        <f t="shared" si="1"/>
        <v>0</v>
      </c>
      <c r="P18">
        <v>75.260000000000005</v>
      </c>
      <c r="Q18">
        <v>42.75</v>
      </c>
      <c r="R18">
        <v>16.12</v>
      </c>
      <c r="S18">
        <v>79.58</v>
      </c>
      <c r="T18">
        <v>51.29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75.260000000000005</v>
      </c>
      <c r="J19">
        <f>BYPL_EOD!AE19+BYPL_EOD!AF19</f>
        <v>42.75</v>
      </c>
      <c r="K19">
        <f>MES_EOD!AE19+MES_EOD!AF19</f>
        <v>16.12</v>
      </c>
      <c r="L19">
        <f>NDMC_EOD!AE19+NDMC_EOD!AF19</f>
        <v>79.58</v>
      </c>
      <c r="M19">
        <f>TPDDL_EOD!AE19+TPDDL_EOD!AF19</f>
        <v>51.29</v>
      </c>
      <c r="N19">
        <f t="shared" si="0"/>
        <v>265</v>
      </c>
      <c r="O19" s="112">
        <f t="shared" si="1"/>
        <v>0</v>
      </c>
      <c r="P19">
        <v>75.260000000000005</v>
      </c>
      <c r="Q19">
        <v>42.75</v>
      </c>
      <c r="R19">
        <v>16.12</v>
      </c>
      <c r="S19">
        <v>79.58</v>
      </c>
      <c r="T19">
        <v>51.29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75.260000000000005</v>
      </c>
      <c r="J20">
        <f>BYPL_EOD!AE20+BYPL_EOD!AF20</f>
        <v>42.75</v>
      </c>
      <c r="K20">
        <f>MES_EOD!AE20+MES_EOD!AF20</f>
        <v>16.12</v>
      </c>
      <c r="L20">
        <f>NDMC_EOD!AE20+NDMC_EOD!AF20</f>
        <v>79.58</v>
      </c>
      <c r="M20">
        <f>TPDDL_EOD!AE20+TPDDL_EOD!AF20</f>
        <v>51.29</v>
      </c>
      <c r="N20">
        <f t="shared" si="0"/>
        <v>265</v>
      </c>
      <c r="O20" s="112">
        <f t="shared" si="1"/>
        <v>0</v>
      </c>
      <c r="P20">
        <v>75.260000000000005</v>
      </c>
      <c r="Q20">
        <v>42.75</v>
      </c>
      <c r="R20">
        <v>16.12</v>
      </c>
      <c r="S20">
        <v>79.58</v>
      </c>
      <c r="T20">
        <v>51.29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75.260000000000005</v>
      </c>
      <c r="J21">
        <f>BYPL_EOD!AE21+BYPL_EOD!AF21</f>
        <v>42.75</v>
      </c>
      <c r="K21">
        <f>MES_EOD!AE21+MES_EOD!AF21</f>
        <v>16.12</v>
      </c>
      <c r="L21">
        <f>NDMC_EOD!AE21+NDMC_EOD!AF21</f>
        <v>79.58</v>
      </c>
      <c r="M21">
        <f>TPDDL_EOD!AE21+TPDDL_EOD!AF21</f>
        <v>51.29</v>
      </c>
      <c r="N21">
        <f t="shared" si="0"/>
        <v>265</v>
      </c>
      <c r="O21" s="112">
        <f t="shared" si="1"/>
        <v>0</v>
      </c>
      <c r="P21">
        <v>75.260000000000005</v>
      </c>
      <c r="Q21">
        <v>42.75</v>
      </c>
      <c r="R21">
        <v>16.12</v>
      </c>
      <c r="S21">
        <v>79.58</v>
      </c>
      <c r="T21">
        <v>51.29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75.260000000000005</v>
      </c>
      <c r="J22">
        <f>BYPL_EOD!AE22+BYPL_EOD!AF22</f>
        <v>42.75</v>
      </c>
      <c r="K22">
        <f>MES_EOD!AE22+MES_EOD!AF22</f>
        <v>16.12</v>
      </c>
      <c r="L22">
        <f>NDMC_EOD!AE22+NDMC_EOD!AF22</f>
        <v>79.58</v>
      </c>
      <c r="M22">
        <f>TPDDL_EOD!AE22+TPDDL_EOD!AF22</f>
        <v>51.29</v>
      </c>
      <c r="N22">
        <f t="shared" si="0"/>
        <v>265</v>
      </c>
      <c r="O22" s="112">
        <f t="shared" si="1"/>
        <v>0</v>
      </c>
      <c r="P22">
        <v>75.260000000000005</v>
      </c>
      <c r="Q22">
        <v>42.75</v>
      </c>
      <c r="R22">
        <v>16.12</v>
      </c>
      <c r="S22">
        <v>79.58</v>
      </c>
      <c r="T22">
        <v>51.29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75.260000000000005</v>
      </c>
      <c r="J23">
        <f>BYPL_EOD!AE23+BYPL_EOD!AF23</f>
        <v>42.75</v>
      </c>
      <c r="K23">
        <f>MES_EOD!AE23+MES_EOD!AF23</f>
        <v>16.12</v>
      </c>
      <c r="L23">
        <f>NDMC_EOD!AE23+NDMC_EOD!AF23</f>
        <v>79.58</v>
      </c>
      <c r="M23">
        <f>TPDDL_EOD!AE23+TPDDL_EOD!AF23</f>
        <v>51.29</v>
      </c>
      <c r="N23">
        <f t="shared" si="0"/>
        <v>265</v>
      </c>
      <c r="O23" s="112">
        <f t="shared" si="1"/>
        <v>0</v>
      </c>
      <c r="P23">
        <v>75.260000000000005</v>
      </c>
      <c r="Q23">
        <v>42.75</v>
      </c>
      <c r="R23">
        <v>16.12</v>
      </c>
      <c r="S23">
        <v>79.58</v>
      </c>
      <c r="T23">
        <v>51.29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75.260000000000005</v>
      </c>
      <c r="J24">
        <f>BYPL_EOD!AE24+BYPL_EOD!AF24</f>
        <v>42.75</v>
      </c>
      <c r="K24">
        <f>MES_EOD!AE24+MES_EOD!AF24</f>
        <v>16.12</v>
      </c>
      <c r="L24">
        <f>NDMC_EOD!AE24+NDMC_EOD!AF24</f>
        <v>79.58</v>
      </c>
      <c r="M24">
        <f>TPDDL_EOD!AE24+TPDDL_EOD!AF24</f>
        <v>51.29</v>
      </c>
      <c r="N24">
        <f t="shared" si="0"/>
        <v>265</v>
      </c>
      <c r="O24" s="112">
        <f t="shared" si="1"/>
        <v>0</v>
      </c>
      <c r="P24">
        <v>75.260000000000005</v>
      </c>
      <c r="Q24">
        <v>42.75</v>
      </c>
      <c r="R24">
        <v>16.12</v>
      </c>
      <c r="S24">
        <v>79.58</v>
      </c>
      <c r="T24">
        <v>51.29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75.260000000000005</v>
      </c>
      <c r="J25">
        <f>BYPL_EOD!AE25+BYPL_EOD!AF25</f>
        <v>42.75</v>
      </c>
      <c r="K25">
        <f>MES_EOD!AE25+MES_EOD!AF25</f>
        <v>16.12</v>
      </c>
      <c r="L25">
        <f>NDMC_EOD!AE25+NDMC_EOD!AF25</f>
        <v>79.58</v>
      </c>
      <c r="M25">
        <f>TPDDL_EOD!AE25+TPDDL_EOD!AF25</f>
        <v>51.29</v>
      </c>
      <c r="N25">
        <f t="shared" si="0"/>
        <v>265</v>
      </c>
      <c r="O25" s="112">
        <f t="shared" si="1"/>
        <v>0</v>
      </c>
      <c r="P25">
        <v>75.260000000000005</v>
      </c>
      <c r="Q25">
        <v>42.75</v>
      </c>
      <c r="R25">
        <v>16.12</v>
      </c>
      <c r="S25">
        <v>79.58</v>
      </c>
      <c r="T25">
        <v>51.29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75.260000000000005</v>
      </c>
      <c r="J26">
        <f>BYPL_EOD!AE26+BYPL_EOD!AF26</f>
        <v>42.75</v>
      </c>
      <c r="K26">
        <f>MES_EOD!AE26+MES_EOD!AF26</f>
        <v>16.12</v>
      </c>
      <c r="L26">
        <f>NDMC_EOD!AE26+NDMC_EOD!AF26</f>
        <v>79.58</v>
      </c>
      <c r="M26">
        <f>TPDDL_EOD!AE26+TPDDL_EOD!AF26</f>
        <v>51.29</v>
      </c>
      <c r="N26">
        <f t="shared" si="0"/>
        <v>265</v>
      </c>
      <c r="O26" s="112">
        <f t="shared" si="1"/>
        <v>0</v>
      </c>
      <c r="P26">
        <v>75.260000000000005</v>
      </c>
      <c r="Q26">
        <v>42.75</v>
      </c>
      <c r="R26">
        <v>16.12</v>
      </c>
      <c r="S26">
        <v>79.58</v>
      </c>
      <c r="T26">
        <v>51.29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75.260000000000005</v>
      </c>
      <c r="J27">
        <f>BYPL_EOD!AE27+BYPL_EOD!AF27</f>
        <v>42.75</v>
      </c>
      <c r="K27">
        <f>MES_EOD!AE27+MES_EOD!AF27</f>
        <v>16.12</v>
      </c>
      <c r="L27">
        <f>NDMC_EOD!AE27+NDMC_EOD!AF27</f>
        <v>79.58</v>
      </c>
      <c r="M27">
        <f>TPDDL_EOD!AE27+TPDDL_EOD!AF27</f>
        <v>51.29</v>
      </c>
      <c r="N27">
        <f t="shared" si="0"/>
        <v>265</v>
      </c>
      <c r="O27" s="112">
        <f t="shared" si="1"/>
        <v>0</v>
      </c>
      <c r="P27">
        <v>75.260000000000005</v>
      </c>
      <c r="Q27">
        <v>42.75</v>
      </c>
      <c r="R27">
        <v>16.12</v>
      </c>
      <c r="S27">
        <v>79.58</v>
      </c>
      <c r="T27">
        <v>51.29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75.260000000000005</v>
      </c>
      <c r="J28">
        <f>BYPL_EOD!AE28+BYPL_EOD!AF28</f>
        <v>42.75</v>
      </c>
      <c r="K28">
        <f>MES_EOD!AE28+MES_EOD!AF28</f>
        <v>16.12</v>
      </c>
      <c r="L28">
        <f>NDMC_EOD!AE28+NDMC_EOD!AF28</f>
        <v>79.58</v>
      </c>
      <c r="M28">
        <f>TPDDL_EOD!AE28+TPDDL_EOD!AF28</f>
        <v>51.29</v>
      </c>
      <c r="N28">
        <f t="shared" si="0"/>
        <v>265</v>
      </c>
      <c r="O28" s="112">
        <f t="shared" si="1"/>
        <v>0</v>
      </c>
      <c r="P28">
        <v>75.260000000000005</v>
      </c>
      <c r="Q28">
        <v>42.75</v>
      </c>
      <c r="R28">
        <v>16.12</v>
      </c>
      <c r="S28">
        <v>79.58</v>
      </c>
      <c r="T28">
        <v>51.29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75.260000000000005</v>
      </c>
      <c r="J29">
        <f>BYPL_EOD!AE29+BYPL_EOD!AF29</f>
        <v>42.75</v>
      </c>
      <c r="K29">
        <f>MES_EOD!AE29+MES_EOD!AF29</f>
        <v>16.12</v>
      </c>
      <c r="L29">
        <f>NDMC_EOD!AE29+NDMC_EOD!AF29</f>
        <v>79.58</v>
      </c>
      <c r="M29">
        <f>TPDDL_EOD!AE29+TPDDL_EOD!AF29</f>
        <v>51.29</v>
      </c>
      <c r="N29">
        <f t="shared" si="0"/>
        <v>265</v>
      </c>
      <c r="O29" s="112">
        <f t="shared" si="1"/>
        <v>0</v>
      </c>
      <c r="P29">
        <v>75.260000000000005</v>
      </c>
      <c r="Q29">
        <v>42.75</v>
      </c>
      <c r="R29">
        <v>16.12</v>
      </c>
      <c r="S29">
        <v>79.58</v>
      </c>
      <c r="T29">
        <v>51.29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75.260000000000005</v>
      </c>
      <c r="J30">
        <f>BYPL_EOD!AE30+BYPL_EOD!AF30</f>
        <v>42.75</v>
      </c>
      <c r="K30">
        <f>MES_EOD!AE30+MES_EOD!AF30</f>
        <v>16.12</v>
      </c>
      <c r="L30">
        <f>NDMC_EOD!AE30+NDMC_EOD!AF30</f>
        <v>79.58</v>
      </c>
      <c r="M30">
        <f>TPDDL_EOD!AE30+TPDDL_EOD!AF30</f>
        <v>51.29</v>
      </c>
      <c r="N30">
        <f t="shared" si="0"/>
        <v>265</v>
      </c>
      <c r="O30" s="112">
        <f t="shared" si="1"/>
        <v>0</v>
      </c>
      <c r="P30">
        <v>75.260000000000005</v>
      </c>
      <c r="Q30">
        <v>42.75</v>
      </c>
      <c r="R30">
        <v>16.12</v>
      </c>
      <c r="S30">
        <v>79.58</v>
      </c>
      <c r="T30">
        <v>51.29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75.260000000000005</v>
      </c>
      <c r="J31">
        <f>BYPL_EOD!AE31+BYPL_EOD!AF31</f>
        <v>42.75</v>
      </c>
      <c r="K31">
        <f>MES_EOD!AE31+MES_EOD!AF31</f>
        <v>16.12</v>
      </c>
      <c r="L31">
        <f>NDMC_EOD!AE31+NDMC_EOD!AF31</f>
        <v>79.58</v>
      </c>
      <c r="M31">
        <f>TPDDL_EOD!AE31+TPDDL_EOD!AF31</f>
        <v>51.29</v>
      </c>
      <c r="N31">
        <f t="shared" si="0"/>
        <v>265</v>
      </c>
      <c r="O31" s="112">
        <f t="shared" si="1"/>
        <v>0</v>
      </c>
      <c r="P31">
        <v>75.260000000000005</v>
      </c>
      <c r="Q31">
        <v>42.75</v>
      </c>
      <c r="R31">
        <v>16.12</v>
      </c>
      <c r="S31">
        <v>79.58</v>
      </c>
      <c r="T31">
        <v>51.29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75.260000000000005</v>
      </c>
      <c r="J32">
        <f>BYPL_EOD!AE32+BYPL_EOD!AF32</f>
        <v>42.75</v>
      </c>
      <c r="K32">
        <f>MES_EOD!AE32+MES_EOD!AF32</f>
        <v>16.12</v>
      </c>
      <c r="L32">
        <f>NDMC_EOD!AE32+NDMC_EOD!AF32</f>
        <v>79.58</v>
      </c>
      <c r="M32">
        <f>TPDDL_EOD!AE32+TPDDL_EOD!AF32</f>
        <v>51.29</v>
      </c>
      <c r="N32">
        <f t="shared" si="0"/>
        <v>265</v>
      </c>
      <c r="O32" s="112">
        <f t="shared" si="1"/>
        <v>0</v>
      </c>
      <c r="P32">
        <v>75.260000000000005</v>
      </c>
      <c r="Q32">
        <v>42.75</v>
      </c>
      <c r="R32">
        <v>16.12</v>
      </c>
      <c r="S32">
        <v>79.58</v>
      </c>
      <c r="T32">
        <v>51.29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75.260000000000005</v>
      </c>
      <c r="J33">
        <f>BYPL_EOD!AE33+BYPL_EOD!AF33</f>
        <v>42.75</v>
      </c>
      <c r="K33">
        <f>MES_EOD!AE33+MES_EOD!AF33</f>
        <v>16.12</v>
      </c>
      <c r="L33">
        <f>NDMC_EOD!AE33+NDMC_EOD!AF33</f>
        <v>79.58</v>
      </c>
      <c r="M33">
        <f>TPDDL_EOD!AE33+TPDDL_EOD!AF33</f>
        <v>51.29</v>
      </c>
      <c r="N33">
        <f t="shared" si="0"/>
        <v>265</v>
      </c>
      <c r="O33" s="112">
        <f t="shared" si="1"/>
        <v>0</v>
      </c>
      <c r="P33">
        <v>75.260000000000005</v>
      </c>
      <c r="Q33">
        <v>42.75</v>
      </c>
      <c r="R33">
        <v>16.12</v>
      </c>
      <c r="S33">
        <v>79.58</v>
      </c>
      <c r="T33">
        <v>51.29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75.260000000000005</v>
      </c>
      <c r="J34">
        <f>BYPL_EOD!AE34+BYPL_EOD!AF34</f>
        <v>42.75</v>
      </c>
      <c r="K34">
        <f>MES_EOD!AE34+MES_EOD!AF34</f>
        <v>16.12</v>
      </c>
      <c r="L34">
        <f>NDMC_EOD!AE34+NDMC_EOD!AF34</f>
        <v>79.58</v>
      </c>
      <c r="M34">
        <f>TPDDL_EOD!AE34+TPDDL_EOD!AF34</f>
        <v>51.29</v>
      </c>
      <c r="N34">
        <f t="shared" si="0"/>
        <v>265</v>
      </c>
      <c r="O34" s="112">
        <f t="shared" si="1"/>
        <v>0</v>
      </c>
      <c r="P34">
        <v>75.260000000000005</v>
      </c>
      <c r="Q34">
        <v>42.75</v>
      </c>
      <c r="R34">
        <v>16.12</v>
      </c>
      <c r="S34">
        <v>79.58</v>
      </c>
      <c r="T34">
        <v>51.29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75.260000000000005</v>
      </c>
      <c r="J35">
        <f>BYPL_EOD!AE35+BYPL_EOD!AF35</f>
        <v>42.75</v>
      </c>
      <c r="K35">
        <f>MES_EOD!AE35+MES_EOD!AF35</f>
        <v>16.12</v>
      </c>
      <c r="L35">
        <f>NDMC_EOD!AE35+NDMC_EOD!AF35</f>
        <v>79.58</v>
      </c>
      <c r="M35">
        <f>TPDDL_EOD!AE35+TPDDL_EOD!AF35</f>
        <v>51.29</v>
      </c>
      <c r="N35">
        <f t="shared" si="0"/>
        <v>265</v>
      </c>
      <c r="O35" s="112">
        <f t="shared" si="1"/>
        <v>0</v>
      </c>
      <c r="P35">
        <v>75.260000000000005</v>
      </c>
      <c r="Q35">
        <v>42.75</v>
      </c>
      <c r="R35">
        <v>16.12</v>
      </c>
      <c r="S35">
        <v>79.58</v>
      </c>
      <c r="T35">
        <v>51.29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75.260000000000005</v>
      </c>
      <c r="J36">
        <f>BYPL_EOD!AE36+BYPL_EOD!AF36</f>
        <v>42.75</v>
      </c>
      <c r="K36">
        <f>MES_EOD!AE36+MES_EOD!AF36</f>
        <v>16.12</v>
      </c>
      <c r="L36">
        <f>NDMC_EOD!AE36+NDMC_EOD!AF36</f>
        <v>79.58</v>
      </c>
      <c r="M36">
        <f>TPDDL_EOD!AE36+TPDDL_EOD!AF36</f>
        <v>51.29</v>
      </c>
      <c r="N36">
        <f t="shared" si="0"/>
        <v>265</v>
      </c>
      <c r="O36" s="112">
        <f t="shared" si="1"/>
        <v>0</v>
      </c>
      <c r="P36">
        <v>75.260000000000005</v>
      </c>
      <c r="Q36">
        <v>42.75</v>
      </c>
      <c r="R36">
        <v>16.12</v>
      </c>
      <c r="S36">
        <v>79.58</v>
      </c>
      <c r="T36">
        <v>51.29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75.260000000000005</v>
      </c>
      <c r="J37">
        <f>BYPL_EOD!AE37+BYPL_EOD!AF37</f>
        <v>42.75</v>
      </c>
      <c r="K37">
        <f>MES_EOD!AE37+MES_EOD!AF37</f>
        <v>16.12</v>
      </c>
      <c r="L37">
        <f>NDMC_EOD!AE37+NDMC_EOD!AF37</f>
        <v>79.58</v>
      </c>
      <c r="M37">
        <f>TPDDL_EOD!AE37+TPDDL_EOD!AF37</f>
        <v>51.29</v>
      </c>
      <c r="N37">
        <f t="shared" si="0"/>
        <v>265</v>
      </c>
      <c r="O37" s="112">
        <f t="shared" si="1"/>
        <v>0</v>
      </c>
      <c r="P37">
        <v>75.260000000000005</v>
      </c>
      <c r="Q37">
        <v>42.75</v>
      </c>
      <c r="R37">
        <v>16.12</v>
      </c>
      <c r="S37">
        <v>79.58</v>
      </c>
      <c r="T37">
        <v>51.29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75.260000000000005</v>
      </c>
      <c r="J38">
        <f>BYPL_EOD!AE38+BYPL_EOD!AF38</f>
        <v>42.75</v>
      </c>
      <c r="K38">
        <f>MES_EOD!AE38+MES_EOD!AF38</f>
        <v>16.12</v>
      </c>
      <c r="L38">
        <f>NDMC_EOD!AE38+NDMC_EOD!AF38</f>
        <v>79.58</v>
      </c>
      <c r="M38">
        <f>TPDDL_EOD!AE38+TPDDL_EOD!AF38</f>
        <v>51.29</v>
      </c>
      <c r="N38">
        <f t="shared" si="0"/>
        <v>265</v>
      </c>
      <c r="O38" s="112">
        <f t="shared" si="1"/>
        <v>0</v>
      </c>
      <c r="P38">
        <v>75.260000000000005</v>
      </c>
      <c r="Q38">
        <v>42.75</v>
      </c>
      <c r="R38">
        <v>16.12</v>
      </c>
      <c r="S38">
        <v>79.58</v>
      </c>
      <c r="T38">
        <v>51.29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75.260000000000005</v>
      </c>
      <c r="J39">
        <f>BYPL_EOD!AE39+BYPL_EOD!AF39</f>
        <v>42.75</v>
      </c>
      <c r="K39">
        <f>MES_EOD!AE39+MES_EOD!AF39</f>
        <v>16.12</v>
      </c>
      <c r="L39">
        <f>NDMC_EOD!AE39+NDMC_EOD!AF39</f>
        <v>79.58</v>
      </c>
      <c r="M39">
        <f>TPDDL_EOD!AE39+TPDDL_EOD!AF39</f>
        <v>51.29</v>
      </c>
      <c r="N39">
        <f t="shared" si="0"/>
        <v>265</v>
      </c>
      <c r="O39" s="112">
        <f t="shared" si="1"/>
        <v>0</v>
      </c>
      <c r="P39">
        <v>75.260000000000005</v>
      </c>
      <c r="Q39">
        <v>42.75</v>
      </c>
      <c r="R39">
        <v>16.12</v>
      </c>
      <c r="S39">
        <v>79.58</v>
      </c>
      <c r="T39">
        <v>51.29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75.260000000000005</v>
      </c>
      <c r="J40">
        <f>BYPL_EOD!AE40+BYPL_EOD!AF40</f>
        <v>42.75</v>
      </c>
      <c r="K40">
        <f>MES_EOD!AE40+MES_EOD!AF40</f>
        <v>16.12</v>
      </c>
      <c r="L40">
        <f>NDMC_EOD!AE40+NDMC_EOD!AF40</f>
        <v>79.58</v>
      </c>
      <c r="M40">
        <f>TPDDL_EOD!AE40+TPDDL_EOD!AF40</f>
        <v>51.29</v>
      </c>
      <c r="N40">
        <f t="shared" si="0"/>
        <v>265</v>
      </c>
      <c r="O40" s="112">
        <f t="shared" si="1"/>
        <v>0</v>
      </c>
      <c r="P40">
        <v>75.260000000000005</v>
      </c>
      <c r="Q40">
        <v>42.75</v>
      </c>
      <c r="R40">
        <v>16.12</v>
      </c>
      <c r="S40">
        <v>79.58</v>
      </c>
      <c r="T40">
        <v>51.29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75.260000000000005</v>
      </c>
      <c r="J41">
        <f>BYPL_EOD!AE41+BYPL_EOD!AF41</f>
        <v>42.75</v>
      </c>
      <c r="K41">
        <f>MES_EOD!AE41+MES_EOD!AF41</f>
        <v>16.12</v>
      </c>
      <c r="L41">
        <f>NDMC_EOD!AE41+NDMC_EOD!AF41</f>
        <v>79.58</v>
      </c>
      <c r="M41">
        <f>TPDDL_EOD!AE41+TPDDL_EOD!AF41</f>
        <v>51.29</v>
      </c>
      <c r="N41">
        <f t="shared" si="0"/>
        <v>265</v>
      </c>
      <c r="O41" s="112">
        <f t="shared" si="1"/>
        <v>0</v>
      </c>
      <c r="P41">
        <v>75.260000000000005</v>
      </c>
      <c r="Q41">
        <v>42.75</v>
      </c>
      <c r="R41">
        <v>16.12</v>
      </c>
      <c r="S41">
        <v>79.58</v>
      </c>
      <c r="T41">
        <v>51.29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75.260000000000005</v>
      </c>
      <c r="J42">
        <f>BYPL_EOD!AE42+BYPL_EOD!AF42</f>
        <v>42.75</v>
      </c>
      <c r="K42">
        <f>MES_EOD!AE42+MES_EOD!AF42</f>
        <v>16.12</v>
      </c>
      <c r="L42">
        <f>NDMC_EOD!AE42+NDMC_EOD!AF42</f>
        <v>79.58</v>
      </c>
      <c r="M42">
        <f>TPDDL_EOD!AE42+TPDDL_EOD!AF42</f>
        <v>51.29</v>
      </c>
      <c r="N42">
        <f t="shared" si="0"/>
        <v>265</v>
      </c>
      <c r="O42" s="112">
        <f t="shared" si="1"/>
        <v>0</v>
      </c>
      <c r="P42">
        <v>75.260000000000005</v>
      </c>
      <c r="Q42">
        <v>42.75</v>
      </c>
      <c r="R42">
        <v>16.12</v>
      </c>
      <c r="S42">
        <v>79.58</v>
      </c>
      <c r="T42">
        <v>51.29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75.260000000000005</v>
      </c>
      <c r="J43">
        <f>BYPL_EOD!AE43+BYPL_EOD!AF43</f>
        <v>42.75</v>
      </c>
      <c r="K43">
        <f>MES_EOD!AE43+MES_EOD!AF43</f>
        <v>16.12</v>
      </c>
      <c r="L43">
        <f>NDMC_EOD!AE43+NDMC_EOD!AF43</f>
        <v>79.58</v>
      </c>
      <c r="M43">
        <f>TPDDL_EOD!AE43+TPDDL_EOD!AF43</f>
        <v>51.29</v>
      </c>
      <c r="N43">
        <f t="shared" si="0"/>
        <v>265</v>
      </c>
      <c r="O43" s="112">
        <f t="shared" si="1"/>
        <v>0</v>
      </c>
      <c r="P43">
        <v>75.260000000000005</v>
      </c>
      <c r="Q43">
        <v>42.75</v>
      </c>
      <c r="R43">
        <v>16.12</v>
      </c>
      <c r="S43">
        <v>79.58</v>
      </c>
      <c r="T43">
        <v>51.29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75.260000000000005</v>
      </c>
      <c r="J44">
        <f>BYPL_EOD!AE44+BYPL_EOD!AF44</f>
        <v>42.75</v>
      </c>
      <c r="K44">
        <f>MES_EOD!AE44+MES_EOD!AF44</f>
        <v>16.12</v>
      </c>
      <c r="L44">
        <f>NDMC_EOD!AE44+NDMC_EOD!AF44</f>
        <v>79.58</v>
      </c>
      <c r="M44">
        <f>TPDDL_EOD!AE44+TPDDL_EOD!AF44</f>
        <v>51.29</v>
      </c>
      <c r="N44">
        <f t="shared" si="0"/>
        <v>265</v>
      </c>
      <c r="O44" s="112">
        <f t="shared" si="1"/>
        <v>0</v>
      </c>
      <c r="P44">
        <v>75.260000000000005</v>
      </c>
      <c r="Q44">
        <v>42.75</v>
      </c>
      <c r="R44">
        <v>16.12</v>
      </c>
      <c r="S44">
        <v>79.58</v>
      </c>
      <c r="T44">
        <v>51.29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75.260000000000005</v>
      </c>
      <c r="J45">
        <f>BYPL_EOD!AE45+BYPL_EOD!AF45</f>
        <v>42.75</v>
      </c>
      <c r="K45">
        <f>MES_EOD!AE45+MES_EOD!AF45</f>
        <v>16.12</v>
      </c>
      <c r="L45">
        <f>NDMC_EOD!AE45+NDMC_EOD!AF45</f>
        <v>79.58</v>
      </c>
      <c r="M45">
        <f>TPDDL_EOD!AE45+TPDDL_EOD!AF45</f>
        <v>51.29</v>
      </c>
      <c r="N45">
        <f t="shared" si="0"/>
        <v>265</v>
      </c>
      <c r="O45" s="112">
        <f t="shared" si="1"/>
        <v>0</v>
      </c>
      <c r="P45">
        <v>75.260000000000005</v>
      </c>
      <c r="Q45">
        <v>42.75</v>
      </c>
      <c r="R45">
        <v>16.12</v>
      </c>
      <c r="S45">
        <v>79.58</v>
      </c>
      <c r="T45">
        <v>51.29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75.17</v>
      </c>
      <c r="J46">
        <f>BYPL_EOD!AE46+BYPL_EOD!AF46</f>
        <v>42.7</v>
      </c>
      <c r="K46">
        <f>MES_EOD!AE46+MES_EOD!AF46</f>
        <v>16.100000000000001</v>
      </c>
      <c r="L46">
        <f>NDMC_EOD!AE46+NDMC_EOD!AF46</f>
        <v>79.790000000000006</v>
      </c>
      <c r="M46">
        <f>TPDDL_EOD!AE46+TPDDL_EOD!AF46</f>
        <v>51.23</v>
      </c>
      <c r="N46">
        <f t="shared" si="0"/>
        <v>264.99</v>
      </c>
      <c r="O46" s="112">
        <f t="shared" si="1"/>
        <v>9.9999999999909051E-3</v>
      </c>
      <c r="P46">
        <v>75.17</v>
      </c>
      <c r="Q46">
        <v>42.7</v>
      </c>
      <c r="R46">
        <v>16.100000000000001</v>
      </c>
      <c r="S46">
        <v>79.799999999999983</v>
      </c>
      <c r="T46">
        <v>51.23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75.260000000000005</v>
      </c>
      <c r="J47">
        <f>BYPL_EOD!AE47+BYPL_EOD!AF47</f>
        <v>42.75</v>
      </c>
      <c r="K47">
        <f>MES_EOD!AE47+MES_EOD!AF47</f>
        <v>16.12</v>
      </c>
      <c r="L47">
        <f>NDMC_EOD!AE47+NDMC_EOD!AF47</f>
        <v>79.58</v>
      </c>
      <c r="M47">
        <f>TPDDL_EOD!AE47+TPDDL_EOD!AF47</f>
        <v>51.29</v>
      </c>
      <c r="N47">
        <f t="shared" si="0"/>
        <v>265</v>
      </c>
      <c r="O47" s="112">
        <f t="shared" si="1"/>
        <v>0</v>
      </c>
      <c r="P47">
        <v>75.260000000000005</v>
      </c>
      <c r="Q47">
        <v>42.75</v>
      </c>
      <c r="R47">
        <v>16.12</v>
      </c>
      <c r="S47">
        <v>79.58</v>
      </c>
      <c r="T47">
        <v>51.29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75.260000000000005</v>
      </c>
      <c r="J48">
        <f>BYPL_EOD!AE48+BYPL_EOD!AF48</f>
        <v>42.75</v>
      </c>
      <c r="K48">
        <f>MES_EOD!AE48+MES_EOD!AF48</f>
        <v>16.12</v>
      </c>
      <c r="L48">
        <f>NDMC_EOD!AE48+NDMC_EOD!AF48</f>
        <v>79.58</v>
      </c>
      <c r="M48">
        <f>TPDDL_EOD!AE48+TPDDL_EOD!AF48</f>
        <v>51.29</v>
      </c>
      <c r="N48">
        <f t="shared" si="0"/>
        <v>265</v>
      </c>
      <c r="O48" s="112">
        <f t="shared" si="1"/>
        <v>0</v>
      </c>
      <c r="P48">
        <v>75.260000000000005</v>
      </c>
      <c r="Q48">
        <v>42.75</v>
      </c>
      <c r="R48">
        <v>16.12</v>
      </c>
      <c r="S48">
        <v>79.58</v>
      </c>
      <c r="T48">
        <v>51.29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75.260000000000005</v>
      </c>
      <c r="J49">
        <f>BYPL_EOD!AE49+BYPL_EOD!AF49</f>
        <v>42.75</v>
      </c>
      <c r="K49">
        <f>MES_EOD!AE49+MES_EOD!AF49</f>
        <v>16.12</v>
      </c>
      <c r="L49">
        <f>NDMC_EOD!AE49+NDMC_EOD!AF49</f>
        <v>79.58</v>
      </c>
      <c r="M49">
        <f>TPDDL_EOD!AE49+TPDDL_EOD!AF49</f>
        <v>51.29</v>
      </c>
      <c r="N49">
        <f t="shared" si="0"/>
        <v>265</v>
      </c>
      <c r="O49" s="112">
        <f t="shared" si="1"/>
        <v>0</v>
      </c>
      <c r="P49">
        <v>75.260000000000005</v>
      </c>
      <c r="Q49">
        <v>42.75</v>
      </c>
      <c r="R49">
        <v>16.12</v>
      </c>
      <c r="S49">
        <v>79.58</v>
      </c>
      <c r="T49">
        <v>51.29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75.260000000000005</v>
      </c>
      <c r="J50">
        <f>BYPL_EOD!AE50+BYPL_EOD!AF50</f>
        <v>42.75</v>
      </c>
      <c r="K50">
        <f>MES_EOD!AE50+MES_EOD!AF50</f>
        <v>16.12</v>
      </c>
      <c r="L50">
        <f>NDMC_EOD!AE50+NDMC_EOD!AF50</f>
        <v>79.58</v>
      </c>
      <c r="M50">
        <f>TPDDL_EOD!AE50+TPDDL_EOD!AF50</f>
        <v>51.29</v>
      </c>
      <c r="N50">
        <f t="shared" si="0"/>
        <v>265</v>
      </c>
      <c r="O50" s="112">
        <f t="shared" si="1"/>
        <v>0</v>
      </c>
      <c r="P50">
        <v>75.260000000000005</v>
      </c>
      <c r="Q50">
        <v>42.75</v>
      </c>
      <c r="R50">
        <v>16.12</v>
      </c>
      <c r="S50">
        <v>79.58</v>
      </c>
      <c r="T50">
        <v>51.29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75.260000000000005</v>
      </c>
      <c r="J51">
        <f>BYPL_EOD!AE51+BYPL_EOD!AF51</f>
        <v>42.75</v>
      </c>
      <c r="K51">
        <f>MES_EOD!AE51+MES_EOD!AF51</f>
        <v>16.12</v>
      </c>
      <c r="L51">
        <f>NDMC_EOD!AE51+NDMC_EOD!AF51</f>
        <v>79.58</v>
      </c>
      <c r="M51">
        <f>TPDDL_EOD!AE51+TPDDL_EOD!AF51</f>
        <v>51.29</v>
      </c>
      <c r="N51">
        <f t="shared" si="0"/>
        <v>265</v>
      </c>
      <c r="O51" s="112">
        <f t="shared" si="1"/>
        <v>0</v>
      </c>
      <c r="P51">
        <v>75.260000000000005</v>
      </c>
      <c r="Q51">
        <v>42.75</v>
      </c>
      <c r="R51">
        <v>16.12</v>
      </c>
      <c r="S51">
        <v>79.58</v>
      </c>
      <c r="T51">
        <v>51.29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75.260000000000005</v>
      </c>
      <c r="J52">
        <f>BYPL_EOD!AE52+BYPL_EOD!AF52</f>
        <v>42.75</v>
      </c>
      <c r="K52">
        <f>MES_EOD!AE52+MES_EOD!AF52</f>
        <v>16.12</v>
      </c>
      <c r="L52">
        <f>NDMC_EOD!AE52+NDMC_EOD!AF52</f>
        <v>79.58</v>
      </c>
      <c r="M52">
        <f>TPDDL_EOD!AE52+TPDDL_EOD!AF52</f>
        <v>51.29</v>
      </c>
      <c r="N52">
        <f t="shared" si="0"/>
        <v>265</v>
      </c>
      <c r="O52" s="112">
        <f t="shared" si="1"/>
        <v>0</v>
      </c>
      <c r="P52">
        <v>75.260000000000005</v>
      </c>
      <c r="Q52">
        <v>42.75</v>
      </c>
      <c r="R52">
        <v>16.12</v>
      </c>
      <c r="S52">
        <v>79.58</v>
      </c>
      <c r="T52">
        <v>51.29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75.260000000000005</v>
      </c>
      <c r="J53">
        <f>BYPL_EOD!AE53+BYPL_EOD!AF53</f>
        <v>42.75</v>
      </c>
      <c r="K53">
        <f>MES_EOD!AE53+MES_EOD!AF53</f>
        <v>16.12</v>
      </c>
      <c r="L53">
        <f>NDMC_EOD!AE53+NDMC_EOD!AF53</f>
        <v>79.58</v>
      </c>
      <c r="M53">
        <f>TPDDL_EOD!AE53+TPDDL_EOD!AF53</f>
        <v>51.29</v>
      </c>
      <c r="N53">
        <f t="shared" si="0"/>
        <v>265</v>
      </c>
      <c r="O53" s="112">
        <f t="shared" si="1"/>
        <v>0</v>
      </c>
      <c r="P53">
        <v>75.260000000000005</v>
      </c>
      <c r="Q53">
        <v>42.75</v>
      </c>
      <c r="R53">
        <v>16.12</v>
      </c>
      <c r="S53">
        <v>79.58</v>
      </c>
      <c r="T53">
        <v>51.29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75.260000000000005</v>
      </c>
      <c r="J54">
        <f>BYPL_EOD!AE54+BYPL_EOD!AF54</f>
        <v>42.75</v>
      </c>
      <c r="K54">
        <f>MES_EOD!AE54+MES_EOD!AF54</f>
        <v>16.12</v>
      </c>
      <c r="L54">
        <f>NDMC_EOD!AE54+NDMC_EOD!AF54</f>
        <v>79.58</v>
      </c>
      <c r="M54">
        <f>TPDDL_EOD!AE54+TPDDL_EOD!AF54</f>
        <v>51.29</v>
      </c>
      <c r="N54">
        <f t="shared" si="0"/>
        <v>265</v>
      </c>
      <c r="O54" s="112">
        <f t="shared" si="1"/>
        <v>0</v>
      </c>
      <c r="P54">
        <v>75.260000000000005</v>
      </c>
      <c r="Q54">
        <v>42.75</v>
      </c>
      <c r="R54">
        <v>16.12</v>
      </c>
      <c r="S54">
        <v>79.58</v>
      </c>
      <c r="T54">
        <v>51.29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75.260000000000005</v>
      </c>
      <c r="J55">
        <f>BYPL_EOD!AE55+BYPL_EOD!AF55</f>
        <v>42.75</v>
      </c>
      <c r="K55">
        <f>MES_EOD!AE55+MES_EOD!AF55</f>
        <v>16.12</v>
      </c>
      <c r="L55">
        <f>NDMC_EOD!AE55+NDMC_EOD!AF55</f>
        <v>79.58</v>
      </c>
      <c r="M55">
        <f>TPDDL_EOD!AE55+TPDDL_EOD!AF55</f>
        <v>51.29</v>
      </c>
      <c r="N55">
        <f t="shared" si="0"/>
        <v>265</v>
      </c>
      <c r="O55" s="112">
        <f t="shared" si="1"/>
        <v>0</v>
      </c>
      <c r="P55">
        <v>75.260000000000005</v>
      </c>
      <c r="Q55">
        <v>42.75</v>
      </c>
      <c r="R55">
        <v>16.12</v>
      </c>
      <c r="S55">
        <v>79.58</v>
      </c>
      <c r="T55">
        <v>51.29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75.260000000000005</v>
      </c>
      <c r="J56">
        <f>BYPL_EOD!AE56+BYPL_EOD!AF56</f>
        <v>42.75</v>
      </c>
      <c r="K56">
        <f>MES_EOD!AE56+MES_EOD!AF56</f>
        <v>16.12</v>
      </c>
      <c r="L56">
        <f>NDMC_EOD!AE56+NDMC_EOD!AF56</f>
        <v>79.58</v>
      </c>
      <c r="M56">
        <f>TPDDL_EOD!AE56+TPDDL_EOD!AF56</f>
        <v>51.29</v>
      </c>
      <c r="N56">
        <f t="shared" si="0"/>
        <v>265</v>
      </c>
      <c r="O56" s="112">
        <f t="shared" si="1"/>
        <v>0</v>
      </c>
      <c r="P56">
        <v>75.260000000000005</v>
      </c>
      <c r="Q56">
        <v>42.75</v>
      </c>
      <c r="R56">
        <v>16.12</v>
      </c>
      <c r="S56">
        <v>79.58</v>
      </c>
      <c r="T56">
        <v>51.29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75.260000000000005</v>
      </c>
      <c r="J57">
        <f>BYPL_EOD!AE57+BYPL_EOD!AF57</f>
        <v>42.75</v>
      </c>
      <c r="K57">
        <f>MES_EOD!AE57+MES_EOD!AF57</f>
        <v>16.12</v>
      </c>
      <c r="L57">
        <f>NDMC_EOD!AE57+NDMC_EOD!AF57</f>
        <v>79.58</v>
      </c>
      <c r="M57">
        <f>TPDDL_EOD!AE57+TPDDL_EOD!AF57</f>
        <v>51.29</v>
      </c>
      <c r="N57">
        <f t="shared" si="0"/>
        <v>265</v>
      </c>
      <c r="O57" s="112">
        <f t="shared" si="1"/>
        <v>0</v>
      </c>
      <c r="P57">
        <v>75.260000000000005</v>
      </c>
      <c r="Q57">
        <v>42.75</v>
      </c>
      <c r="R57">
        <v>16.12</v>
      </c>
      <c r="S57">
        <v>79.58</v>
      </c>
      <c r="T57">
        <v>51.29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75.260000000000005</v>
      </c>
      <c r="J58">
        <f>BYPL_EOD!AE58+BYPL_EOD!AF58</f>
        <v>42.75</v>
      </c>
      <c r="K58">
        <f>MES_EOD!AE58+MES_EOD!AF58</f>
        <v>16.12</v>
      </c>
      <c r="L58">
        <f>NDMC_EOD!AE58+NDMC_EOD!AF58</f>
        <v>79.58</v>
      </c>
      <c r="M58">
        <f>TPDDL_EOD!AE58+TPDDL_EOD!AF58</f>
        <v>51.29</v>
      </c>
      <c r="N58">
        <f t="shared" si="0"/>
        <v>265</v>
      </c>
      <c r="O58" s="112">
        <f t="shared" si="1"/>
        <v>0</v>
      </c>
      <c r="P58">
        <v>75.260000000000005</v>
      </c>
      <c r="Q58">
        <v>42.75</v>
      </c>
      <c r="R58">
        <v>16.12</v>
      </c>
      <c r="S58">
        <v>79.58</v>
      </c>
      <c r="T58">
        <v>51.29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75.260000000000005</v>
      </c>
      <c r="J59">
        <f>BYPL_EOD!AE59+BYPL_EOD!AF59</f>
        <v>42.75</v>
      </c>
      <c r="K59">
        <f>MES_EOD!AE59+MES_EOD!AF59</f>
        <v>16.12</v>
      </c>
      <c r="L59">
        <f>NDMC_EOD!AE59+NDMC_EOD!AF59</f>
        <v>79.58</v>
      </c>
      <c r="M59">
        <f>TPDDL_EOD!AE59+TPDDL_EOD!AF59</f>
        <v>51.29</v>
      </c>
      <c r="N59">
        <f t="shared" si="0"/>
        <v>265</v>
      </c>
      <c r="O59" s="112">
        <f t="shared" si="1"/>
        <v>0</v>
      </c>
      <c r="P59">
        <v>75.260000000000005</v>
      </c>
      <c r="Q59">
        <v>42.75</v>
      </c>
      <c r="R59">
        <v>16.12</v>
      </c>
      <c r="S59">
        <v>79.58</v>
      </c>
      <c r="T59">
        <v>51.29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75.260000000000005</v>
      </c>
      <c r="J60">
        <f>BYPL_EOD!AE60+BYPL_EOD!AF60</f>
        <v>42.75</v>
      </c>
      <c r="K60">
        <f>MES_EOD!AE60+MES_EOD!AF60</f>
        <v>16.12</v>
      </c>
      <c r="L60">
        <f>NDMC_EOD!AE60+NDMC_EOD!AF60</f>
        <v>79.58</v>
      </c>
      <c r="M60">
        <f>TPDDL_EOD!AE60+TPDDL_EOD!AF60</f>
        <v>51.29</v>
      </c>
      <c r="N60">
        <f t="shared" si="0"/>
        <v>265</v>
      </c>
      <c r="O60" s="112">
        <f t="shared" si="1"/>
        <v>0</v>
      </c>
      <c r="P60">
        <v>75.260000000000005</v>
      </c>
      <c r="Q60">
        <v>42.75</v>
      </c>
      <c r="R60">
        <v>16.12</v>
      </c>
      <c r="S60">
        <v>79.58</v>
      </c>
      <c r="T60">
        <v>51.29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75.260000000000005</v>
      </c>
      <c r="J61">
        <f>BYPL_EOD!AE61+BYPL_EOD!AF61</f>
        <v>42.75</v>
      </c>
      <c r="K61">
        <f>MES_EOD!AE61+MES_EOD!AF61</f>
        <v>16.12</v>
      </c>
      <c r="L61">
        <f>NDMC_EOD!AE61+NDMC_EOD!AF61</f>
        <v>79.58</v>
      </c>
      <c r="M61">
        <f>TPDDL_EOD!AE61+TPDDL_EOD!AF61</f>
        <v>51.29</v>
      </c>
      <c r="N61">
        <f t="shared" si="0"/>
        <v>265</v>
      </c>
      <c r="O61" s="112">
        <f t="shared" si="1"/>
        <v>0</v>
      </c>
      <c r="P61">
        <v>75.260000000000005</v>
      </c>
      <c r="Q61">
        <v>42.75</v>
      </c>
      <c r="R61">
        <v>16.12</v>
      </c>
      <c r="S61">
        <v>79.58</v>
      </c>
      <c r="T61">
        <v>51.29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75.260000000000005</v>
      </c>
      <c r="J62">
        <f>BYPL_EOD!AE62+BYPL_EOD!AF62</f>
        <v>42.75</v>
      </c>
      <c r="K62">
        <f>MES_EOD!AE62+MES_EOD!AF62</f>
        <v>16.12</v>
      </c>
      <c r="L62">
        <f>NDMC_EOD!AE62+NDMC_EOD!AF62</f>
        <v>79.58</v>
      </c>
      <c r="M62">
        <f>TPDDL_EOD!AE62+TPDDL_EOD!AF62</f>
        <v>51.29</v>
      </c>
      <c r="N62">
        <f t="shared" si="0"/>
        <v>265</v>
      </c>
      <c r="O62" s="112">
        <f t="shared" si="1"/>
        <v>0</v>
      </c>
      <c r="P62">
        <v>75.260000000000005</v>
      </c>
      <c r="Q62">
        <v>42.75</v>
      </c>
      <c r="R62">
        <v>16.12</v>
      </c>
      <c r="S62">
        <v>79.58</v>
      </c>
      <c r="T62">
        <v>51.29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75.260000000000005</v>
      </c>
      <c r="J63">
        <f>BYPL_EOD!AE63+BYPL_EOD!AF63</f>
        <v>42.75</v>
      </c>
      <c r="K63">
        <f>MES_EOD!AE63+MES_EOD!AF63</f>
        <v>16.12</v>
      </c>
      <c r="L63">
        <f>NDMC_EOD!AE63+NDMC_EOD!AF63</f>
        <v>79.58</v>
      </c>
      <c r="M63">
        <f>TPDDL_EOD!AE63+TPDDL_EOD!AF63</f>
        <v>51.29</v>
      </c>
      <c r="N63">
        <f t="shared" si="0"/>
        <v>265</v>
      </c>
      <c r="O63" s="112">
        <f t="shared" si="1"/>
        <v>0</v>
      </c>
      <c r="P63">
        <v>75.260000000000005</v>
      </c>
      <c r="Q63">
        <v>42.75</v>
      </c>
      <c r="R63">
        <v>16.12</v>
      </c>
      <c r="S63">
        <v>79.58</v>
      </c>
      <c r="T63">
        <v>51.29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75.260000000000005</v>
      </c>
      <c r="J64">
        <f>BYPL_EOD!AE64+BYPL_EOD!AF64</f>
        <v>42.75</v>
      </c>
      <c r="K64">
        <f>MES_EOD!AE64+MES_EOD!AF64</f>
        <v>16.12</v>
      </c>
      <c r="L64">
        <f>NDMC_EOD!AE64+NDMC_EOD!AF64</f>
        <v>79.58</v>
      </c>
      <c r="M64">
        <f>TPDDL_EOD!AE64+TPDDL_EOD!AF64</f>
        <v>51.29</v>
      </c>
      <c r="N64">
        <f t="shared" si="0"/>
        <v>265</v>
      </c>
      <c r="O64" s="112">
        <f t="shared" si="1"/>
        <v>0</v>
      </c>
      <c r="P64">
        <v>75.260000000000005</v>
      </c>
      <c r="Q64">
        <v>42.75</v>
      </c>
      <c r="R64">
        <v>16.12</v>
      </c>
      <c r="S64">
        <v>79.58</v>
      </c>
      <c r="T64">
        <v>51.29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75.260000000000005</v>
      </c>
      <c r="J65">
        <f>BYPL_EOD!AE65+BYPL_EOD!AF65</f>
        <v>42.75</v>
      </c>
      <c r="K65">
        <f>MES_EOD!AE65+MES_EOD!AF65</f>
        <v>16.12</v>
      </c>
      <c r="L65">
        <f>NDMC_EOD!AE65+NDMC_EOD!AF65</f>
        <v>79.58</v>
      </c>
      <c r="M65">
        <f>TPDDL_EOD!AE65+TPDDL_EOD!AF65</f>
        <v>51.29</v>
      </c>
      <c r="N65">
        <f t="shared" si="0"/>
        <v>265</v>
      </c>
      <c r="O65" s="112">
        <f t="shared" si="1"/>
        <v>0</v>
      </c>
      <c r="P65">
        <v>75.260000000000005</v>
      </c>
      <c r="Q65">
        <v>42.75</v>
      </c>
      <c r="R65">
        <v>16.12</v>
      </c>
      <c r="S65">
        <v>79.58</v>
      </c>
      <c r="T65">
        <v>51.29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75.260000000000005</v>
      </c>
      <c r="J66">
        <f>BYPL_EOD!AE66+BYPL_EOD!AF66</f>
        <v>42.75</v>
      </c>
      <c r="K66">
        <f>MES_EOD!AE66+MES_EOD!AF66</f>
        <v>16.12</v>
      </c>
      <c r="L66">
        <f>NDMC_EOD!AE66+NDMC_EOD!AF66</f>
        <v>79.58</v>
      </c>
      <c r="M66">
        <f>TPDDL_EOD!AE66+TPDDL_EOD!AF66</f>
        <v>51.29</v>
      </c>
      <c r="N66">
        <f t="shared" si="0"/>
        <v>265</v>
      </c>
      <c r="O66" s="112">
        <f t="shared" si="1"/>
        <v>0</v>
      </c>
      <c r="P66">
        <v>75.260000000000005</v>
      </c>
      <c r="Q66">
        <v>42.75</v>
      </c>
      <c r="R66">
        <v>16.12</v>
      </c>
      <c r="S66">
        <v>79.58</v>
      </c>
      <c r="T66">
        <v>51.29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75.260000000000005</v>
      </c>
      <c r="J67">
        <f>BYPL_EOD!AE67+BYPL_EOD!AF67</f>
        <v>42.75</v>
      </c>
      <c r="K67">
        <f>MES_EOD!AE67+MES_EOD!AF67</f>
        <v>16.12</v>
      </c>
      <c r="L67">
        <f>NDMC_EOD!AE67+NDMC_EOD!AF67</f>
        <v>79.58</v>
      </c>
      <c r="M67">
        <f>TPDDL_EOD!AE67+TPDDL_EOD!AF67</f>
        <v>51.29</v>
      </c>
      <c r="N67">
        <f t="shared" ref="N67:N98" si="6">SUM(I67:M67)</f>
        <v>265</v>
      </c>
      <c r="O67" s="112">
        <f t="shared" ref="O67:O98" si="7">G67-N67</f>
        <v>0</v>
      </c>
      <c r="P67">
        <v>75.260000000000005</v>
      </c>
      <c r="Q67">
        <v>42.75</v>
      </c>
      <c r="R67">
        <v>16.12</v>
      </c>
      <c r="S67">
        <v>79.58</v>
      </c>
      <c r="T67">
        <v>51.29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75.260000000000005</v>
      </c>
      <c r="J68">
        <f>BYPL_EOD!AE68+BYPL_EOD!AF68</f>
        <v>42.75</v>
      </c>
      <c r="K68">
        <f>MES_EOD!AE68+MES_EOD!AF68</f>
        <v>16.12</v>
      </c>
      <c r="L68">
        <f>NDMC_EOD!AE68+NDMC_EOD!AF68</f>
        <v>79.58</v>
      </c>
      <c r="M68">
        <f>TPDDL_EOD!AE68+TPDDL_EOD!AF68</f>
        <v>51.29</v>
      </c>
      <c r="N68">
        <f t="shared" si="6"/>
        <v>265</v>
      </c>
      <c r="O68" s="112">
        <f t="shared" si="7"/>
        <v>0</v>
      </c>
      <c r="P68">
        <v>75.260000000000005</v>
      </c>
      <c r="Q68">
        <v>42.75</v>
      </c>
      <c r="R68">
        <v>16.12</v>
      </c>
      <c r="S68">
        <v>79.58</v>
      </c>
      <c r="T68">
        <v>51.29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75.260000000000005</v>
      </c>
      <c r="J69">
        <f>BYPL_EOD!AE69+BYPL_EOD!AF69</f>
        <v>42.75</v>
      </c>
      <c r="K69">
        <f>MES_EOD!AE69+MES_EOD!AF69</f>
        <v>16.12</v>
      </c>
      <c r="L69">
        <f>NDMC_EOD!AE69+NDMC_EOD!AF69</f>
        <v>79.58</v>
      </c>
      <c r="M69">
        <f>TPDDL_EOD!AE69+TPDDL_EOD!AF69</f>
        <v>51.29</v>
      </c>
      <c r="N69">
        <f t="shared" si="6"/>
        <v>265</v>
      </c>
      <c r="O69" s="112">
        <f t="shared" si="7"/>
        <v>0</v>
      </c>
      <c r="P69">
        <v>75.260000000000005</v>
      </c>
      <c r="Q69">
        <v>42.75</v>
      </c>
      <c r="R69">
        <v>16.12</v>
      </c>
      <c r="S69">
        <v>79.58</v>
      </c>
      <c r="T69">
        <v>51.29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75.260000000000005</v>
      </c>
      <c r="J70">
        <f>BYPL_EOD!AE70+BYPL_EOD!AF70</f>
        <v>42.75</v>
      </c>
      <c r="K70">
        <f>MES_EOD!AE70+MES_EOD!AF70</f>
        <v>16.12</v>
      </c>
      <c r="L70">
        <f>NDMC_EOD!AE70+NDMC_EOD!AF70</f>
        <v>79.58</v>
      </c>
      <c r="M70">
        <f>TPDDL_EOD!AE70+TPDDL_EOD!AF70</f>
        <v>51.29</v>
      </c>
      <c r="N70">
        <f t="shared" si="6"/>
        <v>265</v>
      </c>
      <c r="O70" s="112">
        <f t="shared" si="7"/>
        <v>0</v>
      </c>
      <c r="P70">
        <v>75.260000000000005</v>
      </c>
      <c r="Q70">
        <v>42.75</v>
      </c>
      <c r="R70">
        <v>16.12</v>
      </c>
      <c r="S70">
        <v>79.58</v>
      </c>
      <c r="T70">
        <v>51.29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75.260000000000005</v>
      </c>
      <c r="J71">
        <f>BYPL_EOD!AE71+BYPL_EOD!AF71</f>
        <v>42.75</v>
      </c>
      <c r="K71">
        <f>MES_EOD!AE71+MES_EOD!AF71</f>
        <v>16.12</v>
      </c>
      <c r="L71">
        <f>NDMC_EOD!AE71+NDMC_EOD!AF71</f>
        <v>79.58</v>
      </c>
      <c r="M71">
        <f>TPDDL_EOD!AE71+TPDDL_EOD!AF71</f>
        <v>51.29</v>
      </c>
      <c r="N71">
        <f t="shared" si="6"/>
        <v>265</v>
      </c>
      <c r="O71" s="112">
        <f t="shared" si="7"/>
        <v>0</v>
      </c>
      <c r="P71">
        <v>75.260000000000005</v>
      </c>
      <c r="Q71">
        <v>42.75</v>
      </c>
      <c r="R71">
        <v>16.12</v>
      </c>
      <c r="S71">
        <v>79.58</v>
      </c>
      <c r="T71">
        <v>51.29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75.260000000000005</v>
      </c>
      <c r="J72">
        <f>BYPL_EOD!AE72+BYPL_EOD!AF72</f>
        <v>42.75</v>
      </c>
      <c r="K72">
        <f>MES_EOD!AE72+MES_EOD!AF72</f>
        <v>16.12</v>
      </c>
      <c r="L72">
        <f>NDMC_EOD!AE72+NDMC_EOD!AF72</f>
        <v>79.58</v>
      </c>
      <c r="M72">
        <f>TPDDL_EOD!AE72+TPDDL_EOD!AF72</f>
        <v>51.29</v>
      </c>
      <c r="N72">
        <f t="shared" si="6"/>
        <v>265</v>
      </c>
      <c r="O72" s="112">
        <f t="shared" si="7"/>
        <v>0</v>
      </c>
      <c r="P72">
        <v>75.260000000000005</v>
      </c>
      <c r="Q72">
        <v>42.75</v>
      </c>
      <c r="R72">
        <v>16.12</v>
      </c>
      <c r="S72">
        <v>79.58</v>
      </c>
      <c r="T72">
        <v>51.29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75.260000000000005</v>
      </c>
      <c r="J73">
        <f>BYPL_EOD!AE73+BYPL_EOD!AF73</f>
        <v>42.75</v>
      </c>
      <c r="K73">
        <f>MES_EOD!AE73+MES_EOD!AF73</f>
        <v>16.12</v>
      </c>
      <c r="L73">
        <f>NDMC_EOD!AE73+NDMC_EOD!AF73</f>
        <v>79.58</v>
      </c>
      <c r="M73">
        <f>TPDDL_EOD!AE73+TPDDL_EOD!AF73</f>
        <v>51.29</v>
      </c>
      <c r="N73">
        <f t="shared" si="6"/>
        <v>265</v>
      </c>
      <c r="O73" s="112">
        <f t="shared" si="7"/>
        <v>0</v>
      </c>
      <c r="P73">
        <v>75.260000000000005</v>
      </c>
      <c r="Q73">
        <v>42.75</v>
      </c>
      <c r="R73">
        <v>16.12</v>
      </c>
      <c r="S73">
        <v>79.58</v>
      </c>
      <c r="T73">
        <v>51.29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75.260000000000005</v>
      </c>
      <c r="J74">
        <f>BYPL_EOD!AE74+BYPL_EOD!AF74</f>
        <v>42.75</v>
      </c>
      <c r="K74">
        <f>MES_EOD!AE74+MES_EOD!AF74</f>
        <v>16.12</v>
      </c>
      <c r="L74">
        <f>NDMC_EOD!AE74+NDMC_EOD!AF74</f>
        <v>79.58</v>
      </c>
      <c r="M74">
        <f>TPDDL_EOD!AE74+TPDDL_EOD!AF74</f>
        <v>51.29</v>
      </c>
      <c r="N74">
        <f t="shared" si="6"/>
        <v>265</v>
      </c>
      <c r="O74" s="112">
        <f t="shared" si="7"/>
        <v>0</v>
      </c>
      <c r="P74">
        <v>75.260000000000005</v>
      </c>
      <c r="Q74">
        <v>42.75</v>
      </c>
      <c r="R74">
        <v>16.12</v>
      </c>
      <c r="S74">
        <v>79.58</v>
      </c>
      <c r="T74">
        <v>51.29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75.260000000000005</v>
      </c>
      <c r="J75">
        <f>BYPL_EOD!AE75+BYPL_EOD!AF75</f>
        <v>42.75</v>
      </c>
      <c r="K75">
        <f>MES_EOD!AE75+MES_EOD!AF75</f>
        <v>16.12</v>
      </c>
      <c r="L75">
        <f>NDMC_EOD!AE75+NDMC_EOD!AF75</f>
        <v>79.58</v>
      </c>
      <c r="M75">
        <f>TPDDL_EOD!AE75+TPDDL_EOD!AF75</f>
        <v>51.29</v>
      </c>
      <c r="N75">
        <f t="shared" si="6"/>
        <v>265</v>
      </c>
      <c r="O75" s="112">
        <f t="shared" si="7"/>
        <v>0</v>
      </c>
      <c r="P75">
        <v>75.260000000000005</v>
      </c>
      <c r="Q75">
        <v>42.75</v>
      </c>
      <c r="R75">
        <v>16.12</v>
      </c>
      <c r="S75">
        <v>79.58</v>
      </c>
      <c r="T75">
        <v>51.29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75.260000000000005</v>
      </c>
      <c r="J76">
        <f>BYPL_EOD!AE76+BYPL_EOD!AF76</f>
        <v>42.75</v>
      </c>
      <c r="K76">
        <f>MES_EOD!AE76+MES_EOD!AF76</f>
        <v>16.12</v>
      </c>
      <c r="L76">
        <f>NDMC_EOD!AE76+NDMC_EOD!AF76</f>
        <v>79.58</v>
      </c>
      <c r="M76">
        <f>TPDDL_EOD!AE76+TPDDL_EOD!AF76</f>
        <v>51.29</v>
      </c>
      <c r="N76">
        <f t="shared" si="6"/>
        <v>265</v>
      </c>
      <c r="O76" s="112">
        <f t="shared" si="7"/>
        <v>0</v>
      </c>
      <c r="P76">
        <v>75.260000000000005</v>
      </c>
      <c r="Q76">
        <v>42.75</v>
      </c>
      <c r="R76">
        <v>16.12</v>
      </c>
      <c r="S76">
        <v>79.58</v>
      </c>
      <c r="T76">
        <v>51.29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75.260000000000005</v>
      </c>
      <c r="J77">
        <f>BYPL_EOD!AE77+BYPL_EOD!AF77</f>
        <v>42.75</v>
      </c>
      <c r="K77">
        <f>MES_EOD!AE77+MES_EOD!AF77</f>
        <v>16.12</v>
      </c>
      <c r="L77">
        <f>NDMC_EOD!AE77+NDMC_EOD!AF77</f>
        <v>79.58</v>
      </c>
      <c r="M77">
        <f>TPDDL_EOD!AE77+TPDDL_EOD!AF77</f>
        <v>51.29</v>
      </c>
      <c r="N77">
        <f t="shared" si="6"/>
        <v>265</v>
      </c>
      <c r="O77" s="112">
        <f t="shared" si="7"/>
        <v>0</v>
      </c>
      <c r="P77">
        <v>75.260000000000005</v>
      </c>
      <c r="Q77">
        <v>42.75</v>
      </c>
      <c r="R77">
        <v>16.12</v>
      </c>
      <c r="S77">
        <v>79.58</v>
      </c>
      <c r="T77">
        <v>51.29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135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135</v>
      </c>
      <c r="G78">
        <f t="shared" si="11"/>
        <v>265</v>
      </c>
      <c r="H78" s="112"/>
      <c r="I78">
        <f>BRPL_EOD!AE78+BRPL_EOD!AF78</f>
        <v>75.260000000000005</v>
      </c>
      <c r="J78">
        <f>BYPL_EOD!AE78+BYPL_EOD!AF78</f>
        <v>42.75</v>
      </c>
      <c r="K78">
        <f>MES_EOD!AE78+MES_EOD!AF78</f>
        <v>16.12</v>
      </c>
      <c r="L78">
        <f>NDMC_EOD!AE78+NDMC_EOD!AF78</f>
        <v>79.58</v>
      </c>
      <c r="M78">
        <f>TPDDL_EOD!AE78+TPDDL_EOD!AF78</f>
        <v>51.29</v>
      </c>
      <c r="N78">
        <f t="shared" si="6"/>
        <v>265</v>
      </c>
      <c r="O78" s="112">
        <f t="shared" si="7"/>
        <v>0</v>
      </c>
      <c r="P78">
        <v>75.260000000000005</v>
      </c>
      <c r="Q78">
        <v>42.75</v>
      </c>
      <c r="R78">
        <v>16.12</v>
      </c>
      <c r="S78">
        <v>79.58</v>
      </c>
      <c r="T78">
        <v>51.29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135</v>
      </c>
      <c r="C79">
        <f>PPCL!C79</f>
        <v>0</v>
      </c>
      <c r="D79">
        <f>PPCL!M79</f>
        <v>134.63999999999999</v>
      </c>
      <c r="E79">
        <f>PPCL!N79</f>
        <v>0</v>
      </c>
      <c r="F79">
        <f t="shared" si="10"/>
        <v>135</v>
      </c>
      <c r="G79">
        <f t="shared" si="11"/>
        <v>134.63999999999999</v>
      </c>
      <c r="H79" s="112"/>
      <c r="I79">
        <f>BRPL_EOD!AE79+BRPL_EOD!AF79</f>
        <v>38.19</v>
      </c>
      <c r="J79">
        <f>BYPL_EOD!AE79+BYPL_EOD!AF79</f>
        <v>21.69</v>
      </c>
      <c r="K79">
        <f>MES_EOD!AE79+MES_EOD!AF79</f>
        <v>8.18</v>
      </c>
      <c r="L79">
        <f>NDMC_EOD!AE79+NDMC_EOD!AF79</f>
        <v>40.54</v>
      </c>
      <c r="M79">
        <f>TPDDL_EOD!AE79+TPDDL_EOD!AF79</f>
        <v>26.03</v>
      </c>
      <c r="N79">
        <f t="shared" si="6"/>
        <v>134.63</v>
      </c>
      <c r="O79" s="112">
        <f t="shared" si="7"/>
        <v>9.9999999999909051E-3</v>
      </c>
      <c r="P79">
        <v>38.191499999999991</v>
      </c>
      <c r="Q79">
        <v>21.691636945499067</v>
      </c>
      <c r="R79">
        <v>8.1806111042480509</v>
      </c>
      <c r="S79">
        <v>40.546251950252881</v>
      </c>
      <c r="T79">
        <v>26.03</v>
      </c>
      <c r="U79" s="114">
        <f t="shared" si="8"/>
        <v>134.63999999999999</v>
      </c>
      <c r="V79" s="112">
        <f t="shared" si="9"/>
        <v>0</v>
      </c>
    </row>
    <row r="80" spans="1:22">
      <c r="A80" t="s">
        <v>122</v>
      </c>
      <c r="B80">
        <f>PPCL!B80</f>
        <v>135</v>
      </c>
      <c r="C80">
        <f>PPCL!C80</f>
        <v>0</v>
      </c>
      <c r="D80">
        <f>PPCL!M80</f>
        <v>134.63999999999999</v>
      </c>
      <c r="E80">
        <f>PPCL!N80</f>
        <v>0</v>
      </c>
      <c r="F80">
        <f t="shared" si="10"/>
        <v>135</v>
      </c>
      <c r="G80">
        <f t="shared" si="11"/>
        <v>134.63999999999999</v>
      </c>
      <c r="H80" s="112"/>
      <c r="I80">
        <f>BRPL_EOD!AE80+BRPL_EOD!AF80</f>
        <v>38.19</v>
      </c>
      <c r="J80">
        <f>BYPL_EOD!AE80+BYPL_EOD!AF80</f>
        <v>21.69</v>
      </c>
      <c r="K80">
        <f>MES_EOD!AE80+MES_EOD!AF80</f>
        <v>8.18</v>
      </c>
      <c r="L80">
        <f>NDMC_EOD!AE80+NDMC_EOD!AF80</f>
        <v>40.54</v>
      </c>
      <c r="M80">
        <f>TPDDL_EOD!AE80+TPDDL_EOD!AF80</f>
        <v>26.03</v>
      </c>
      <c r="N80">
        <f t="shared" si="6"/>
        <v>134.63</v>
      </c>
      <c r="O80" s="112">
        <f t="shared" si="7"/>
        <v>9.9999999999909051E-3</v>
      </c>
      <c r="P80">
        <v>38.191499999999991</v>
      </c>
      <c r="Q80">
        <v>21.691636945499067</v>
      </c>
      <c r="R80">
        <v>8.1806111042480509</v>
      </c>
      <c r="S80">
        <v>40.546251950252881</v>
      </c>
      <c r="T80">
        <v>26.03</v>
      </c>
      <c r="U80" s="114">
        <f t="shared" si="8"/>
        <v>134.63999999999999</v>
      </c>
      <c r="V80" s="112">
        <f t="shared" si="9"/>
        <v>0</v>
      </c>
    </row>
    <row r="81" spans="1:22">
      <c r="A81" t="s">
        <v>123</v>
      </c>
      <c r="B81">
        <f>PPCL!B81</f>
        <v>135</v>
      </c>
      <c r="C81">
        <f>PPCL!C81</f>
        <v>0</v>
      </c>
      <c r="D81">
        <f>PPCL!M81</f>
        <v>134.63999999999999</v>
      </c>
      <c r="E81">
        <f>PPCL!N81</f>
        <v>0</v>
      </c>
      <c r="F81">
        <f t="shared" si="10"/>
        <v>135</v>
      </c>
      <c r="G81">
        <f t="shared" si="11"/>
        <v>134.63999999999999</v>
      </c>
      <c r="H81" s="112"/>
      <c r="I81">
        <f>BRPL_EOD!AE81+BRPL_EOD!AF81</f>
        <v>38.19</v>
      </c>
      <c r="J81">
        <f>BYPL_EOD!AE81+BYPL_EOD!AF81</f>
        <v>21.69</v>
      </c>
      <c r="K81">
        <f>MES_EOD!AE81+MES_EOD!AF81</f>
        <v>8.18</v>
      </c>
      <c r="L81">
        <f>NDMC_EOD!AE81+NDMC_EOD!AF81</f>
        <v>40.54</v>
      </c>
      <c r="M81">
        <f>TPDDL_EOD!AE81+TPDDL_EOD!AF81</f>
        <v>26.03</v>
      </c>
      <c r="N81">
        <f t="shared" si="6"/>
        <v>134.63</v>
      </c>
      <c r="O81" s="112">
        <f t="shared" si="7"/>
        <v>9.9999999999909051E-3</v>
      </c>
      <c r="P81">
        <v>38.191499999999991</v>
      </c>
      <c r="Q81">
        <v>21.691636945499067</v>
      </c>
      <c r="R81">
        <v>8.1806111042480509</v>
      </c>
      <c r="S81">
        <v>40.546251950252881</v>
      </c>
      <c r="T81">
        <v>26.03</v>
      </c>
      <c r="U81" s="114">
        <f t="shared" si="8"/>
        <v>134.63999999999999</v>
      </c>
      <c r="V81" s="112">
        <f t="shared" si="9"/>
        <v>0</v>
      </c>
    </row>
    <row r="82" spans="1:22">
      <c r="A82" t="s">
        <v>124</v>
      </c>
      <c r="B82">
        <f>PPCL!B82</f>
        <v>135</v>
      </c>
      <c r="C82">
        <f>PPCL!C82</f>
        <v>0</v>
      </c>
      <c r="D82">
        <f>PPCL!M82</f>
        <v>134.63999999999999</v>
      </c>
      <c r="E82">
        <f>PPCL!N82</f>
        <v>0</v>
      </c>
      <c r="F82">
        <f t="shared" si="10"/>
        <v>135</v>
      </c>
      <c r="G82">
        <f t="shared" si="11"/>
        <v>134.63999999999999</v>
      </c>
      <c r="H82" s="112"/>
      <c r="I82">
        <f>BRPL_EOD!AE82+BRPL_EOD!AF82</f>
        <v>38.19</v>
      </c>
      <c r="J82">
        <f>BYPL_EOD!AE82+BYPL_EOD!AF82</f>
        <v>21.69</v>
      </c>
      <c r="K82">
        <f>MES_EOD!AE82+MES_EOD!AF82</f>
        <v>8.18</v>
      </c>
      <c r="L82">
        <f>NDMC_EOD!AE82+NDMC_EOD!AF82</f>
        <v>40.54</v>
      </c>
      <c r="M82">
        <f>TPDDL_EOD!AE82+TPDDL_EOD!AF82</f>
        <v>26.03</v>
      </c>
      <c r="N82">
        <f t="shared" si="6"/>
        <v>134.63</v>
      </c>
      <c r="O82" s="112">
        <f t="shared" si="7"/>
        <v>9.9999999999909051E-3</v>
      </c>
      <c r="P82">
        <v>38.191499999999991</v>
      </c>
      <c r="Q82">
        <v>21.691636945499067</v>
      </c>
      <c r="R82">
        <v>8.1806111042480509</v>
      </c>
      <c r="S82">
        <v>40.546251950252881</v>
      </c>
      <c r="T82">
        <v>26.03</v>
      </c>
      <c r="U82" s="114">
        <f t="shared" si="8"/>
        <v>134.63999999999999</v>
      </c>
      <c r="V82" s="112">
        <f t="shared" si="9"/>
        <v>0</v>
      </c>
    </row>
    <row r="83" spans="1:22">
      <c r="A83" t="s">
        <v>125</v>
      </c>
      <c r="B83">
        <f>PPCL!B83</f>
        <v>145</v>
      </c>
      <c r="C83">
        <f>PPCL!C83</f>
        <v>0</v>
      </c>
      <c r="D83">
        <f>PPCL!M83</f>
        <v>134.63999999999999</v>
      </c>
      <c r="E83">
        <f>PPCL!N83</f>
        <v>0</v>
      </c>
      <c r="F83">
        <f t="shared" si="10"/>
        <v>145</v>
      </c>
      <c r="G83">
        <f t="shared" si="11"/>
        <v>134.63999999999999</v>
      </c>
      <c r="H83" s="112"/>
      <c r="I83">
        <f>BRPL_EOD!AE83+BRPL_EOD!AF83</f>
        <v>38.19</v>
      </c>
      <c r="J83">
        <f>BYPL_EOD!AE83+BYPL_EOD!AF83</f>
        <v>21.69</v>
      </c>
      <c r="K83">
        <f>MES_EOD!AE83+MES_EOD!AF83</f>
        <v>8.18</v>
      </c>
      <c r="L83">
        <f>NDMC_EOD!AE83+NDMC_EOD!AF83</f>
        <v>40.54</v>
      </c>
      <c r="M83">
        <f>TPDDL_EOD!AE83+TPDDL_EOD!AF83</f>
        <v>26.03</v>
      </c>
      <c r="N83">
        <f t="shared" si="6"/>
        <v>134.63</v>
      </c>
      <c r="O83" s="112">
        <f t="shared" si="7"/>
        <v>9.9999999999909051E-3</v>
      </c>
      <c r="P83">
        <v>38.192836663447963</v>
      </c>
      <c r="Q83">
        <v>21.691611082225357</v>
      </c>
      <c r="R83">
        <v>8.1806075911758143</v>
      </c>
      <c r="S83">
        <v>40.543011215925127</v>
      </c>
      <c r="T83">
        <v>26.031933447225729</v>
      </c>
      <c r="U83" s="114">
        <f t="shared" si="8"/>
        <v>134.63999999999999</v>
      </c>
      <c r="V83" s="112">
        <f t="shared" si="9"/>
        <v>0</v>
      </c>
    </row>
    <row r="84" spans="1:22">
      <c r="A84" t="s">
        <v>126</v>
      </c>
      <c r="B84">
        <f>PPCL!B84</f>
        <v>145</v>
      </c>
      <c r="C84">
        <f>PPCL!C84</f>
        <v>0</v>
      </c>
      <c r="D84">
        <f>PPCL!M84</f>
        <v>134.63999999999999</v>
      </c>
      <c r="E84">
        <f>PPCL!N84</f>
        <v>0</v>
      </c>
      <c r="F84">
        <f t="shared" si="10"/>
        <v>145</v>
      </c>
      <c r="G84">
        <f t="shared" si="11"/>
        <v>134.63999999999999</v>
      </c>
      <c r="H84" s="112"/>
      <c r="I84">
        <f>BRPL_EOD!AE84+BRPL_EOD!AF84</f>
        <v>38.19</v>
      </c>
      <c r="J84">
        <f>BYPL_EOD!AE84+BYPL_EOD!AF84</f>
        <v>21.69</v>
      </c>
      <c r="K84">
        <f>MES_EOD!AE84+MES_EOD!AF84</f>
        <v>8.18</v>
      </c>
      <c r="L84">
        <f>NDMC_EOD!AE84+NDMC_EOD!AF84</f>
        <v>40.54</v>
      </c>
      <c r="M84">
        <f>TPDDL_EOD!AE84+TPDDL_EOD!AF84</f>
        <v>26.03</v>
      </c>
      <c r="N84">
        <f t="shared" si="6"/>
        <v>134.63</v>
      </c>
      <c r="O84" s="112">
        <f t="shared" si="7"/>
        <v>9.9999999999909051E-3</v>
      </c>
      <c r="P84">
        <v>38.192836663447963</v>
      </c>
      <c r="Q84">
        <v>21.691611082225357</v>
      </c>
      <c r="R84">
        <v>8.1806075911758143</v>
      </c>
      <c r="S84">
        <v>40.543011215925127</v>
      </c>
      <c r="T84">
        <v>26.031933447225729</v>
      </c>
      <c r="U84" s="114">
        <f t="shared" si="8"/>
        <v>134.63999999999999</v>
      </c>
      <c r="V84" s="112">
        <f t="shared" si="9"/>
        <v>0</v>
      </c>
    </row>
    <row r="85" spans="1:22">
      <c r="A85" t="s">
        <v>127</v>
      </c>
      <c r="B85">
        <f>PPCL!B85</f>
        <v>145</v>
      </c>
      <c r="C85">
        <f>PPCL!C85</f>
        <v>0</v>
      </c>
      <c r="D85">
        <f>PPCL!M85</f>
        <v>144.61000000000001</v>
      </c>
      <c r="E85">
        <f>PPCL!N85</f>
        <v>0</v>
      </c>
      <c r="F85">
        <f t="shared" si="10"/>
        <v>145</v>
      </c>
      <c r="G85">
        <f t="shared" si="11"/>
        <v>144.61000000000001</v>
      </c>
      <c r="H85" s="112"/>
      <c r="I85">
        <f>BRPL_EOD!AE85+BRPL_EOD!AF85</f>
        <v>41.02</v>
      </c>
      <c r="J85">
        <f>BYPL_EOD!AE85+BYPL_EOD!AF85</f>
        <v>23.3</v>
      </c>
      <c r="K85">
        <f>MES_EOD!AE85+MES_EOD!AF85</f>
        <v>8.7899999999999991</v>
      </c>
      <c r="L85">
        <f>NDMC_EOD!AE85+NDMC_EOD!AF85</f>
        <v>43.54</v>
      </c>
      <c r="M85">
        <f>TPDDL_EOD!AE85+TPDDL_EOD!AF85</f>
        <v>27.96</v>
      </c>
      <c r="N85">
        <f t="shared" si="6"/>
        <v>144.61000000000001</v>
      </c>
      <c r="O85" s="112">
        <f t="shared" si="7"/>
        <v>0</v>
      </c>
      <c r="P85">
        <v>41.02</v>
      </c>
      <c r="Q85">
        <v>23.3</v>
      </c>
      <c r="R85">
        <v>8.7899999999999991</v>
      </c>
      <c r="S85">
        <v>43.54</v>
      </c>
      <c r="T85">
        <v>27.96</v>
      </c>
      <c r="U85" s="114">
        <f t="shared" si="8"/>
        <v>144.61000000000001</v>
      </c>
      <c r="V85" s="112">
        <f t="shared" si="9"/>
        <v>0</v>
      </c>
    </row>
    <row r="86" spans="1:22">
      <c r="A86" t="s">
        <v>128</v>
      </c>
      <c r="B86">
        <f>PPCL!B86</f>
        <v>145</v>
      </c>
      <c r="C86">
        <f>PPCL!C86</f>
        <v>0</v>
      </c>
      <c r="D86">
        <f>PPCL!M86</f>
        <v>144.61000000000001</v>
      </c>
      <c r="E86">
        <f>PPCL!N86</f>
        <v>0</v>
      </c>
      <c r="F86">
        <f t="shared" si="10"/>
        <v>145</v>
      </c>
      <c r="G86">
        <f t="shared" si="11"/>
        <v>144.61000000000001</v>
      </c>
      <c r="H86" s="112"/>
      <c r="I86">
        <f>BRPL_EOD!AE86+BRPL_EOD!AF86</f>
        <v>41.02</v>
      </c>
      <c r="J86">
        <f>BYPL_EOD!AE86+BYPL_EOD!AF86</f>
        <v>23.3</v>
      </c>
      <c r="K86">
        <f>MES_EOD!AE86+MES_EOD!AF86</f>
        <v>8.7899999999999991</v>
      </c>
      <c r="L86">
        <f>NDMC_EOD!AE86+NDMC_EOD!AF86</f>
        <v>43.54</v>
      </c>
      <c r="M86">
        <f>TPDDL_EOD!AE86+TPDDL_EOD!AF86</f>
        <v>27.96</v>
      </c>
      <c r="N86">
        <f t="shared" si="6"/>
        <v>144.61000000000001</v>
      </c>
      <c r="O86" s="112">
        <f t="shared" si="7"/>
        <v>0</v>
      </c>
      <c r="P86">
        <v>41.02</v>
      </c>
      <c r="Q86">
        <v>23.3</v>
      </c>
      <c r="R86">
        <v>8.7899999999999991</v>
      </c>
      <c r="S86">
        <v>43.54</v>
      </c>
      <c r="T86">
        <v>27.96</v>
      </c>
      <c r="U86" s="114">
        <f t="shared" si="8"/>
        <v>144.61000000000001</v>
      </c>
      <c r="V86" s="112">
        <f t="shared" si="9"/>
        <v>0</v>
      </c>
    </row>
    <row r="87" spans="1:22">
      <c r="A87" t="s">
        <v>129</v>
      </c>
      <c r="B87">
        <f>PPCL!B87</f>
        <v>145</v>
      </c>
      <c r="C87">
        <f>PPCL!C87</f>
        <v>0</v>
      </c>
      <c r="D87">
        <f>PPCL!M87</f>
        <v>144.61000000000001</v>
      </c>
      <c r="E87">
        <f>PPCL!N87</f>
        <v>0</v>
      </c>
      <c r="F87">
        <f t="shared" si="10"/>
        <v>145</v>
      </c>
      <c r="G87">
        <f t="shared" si="11"/>
        <v>144.61000000000001</v>
      </c>
      <c r="H87" s="112"/>
      <c r="I87">
        <f>BRPL_EOD!AE87+BRPL_EOD!AF87</f>
        <v>41.02</v>
      </c>
      <c r="J87">
        <f>BYPL_EOD!AE87+BYPL_EOD!AF87</f>
        <v>23.3</v>
      </c>
      <c r="K87">
        <f>MES_EOD!AE87+MES_EOD!AF87</f>
        <v>8.7899999999999991</v>
      </c>
      <c r="L87">
        <f>NDMC_EOD!AE87+NDMC_EOD!AF87</f>
        <v>43.54</v>
      </c>
      <c r="M87">
        <f>TPDDL_EOD!AE87+TPDDL_EOD!AF87</f>
        <v>27.96</v>
      </c>
      <c r="N87">
        <f t="shared" si="6"/>
        <v>144.61000000000001</v>
      </c>
      <c r="O87" s="112">
        <f t="shared" si="7"/>
        <v>0</v>
      </c>
      <c r="P87">
        <v>41.02</v>
      </c>
      <c r="Q87">
        <v>23.3</v>
      </c>
      <c r="R87">
        <v>8.7899999999999991</v>
      </c>
      <c r="S87">
        <v>43.54</v>
      </c>
      <c r="T87">
        <v>27.96</v>
      </c>
      <c r="U87" s="114">
        <f t="shared" si="8"/>
        <v>144.61000000000001</v>
      </c>
      <c r="V87" s="112">
        <f t="shared" si="9"/>
        <v>0</v>
      </c>
    </row>
    <row r="88" spans="1:22">
      <c r="A88" t="s">
        <v>130</v>
      </c>
      <c r="B88">
        <f>PPCL!B88</f>
        <v>145</v>
      </c>
      <c r="C88">
        <f>PPCL!C88</f>
        <v>0</v>
      </c>
      <c r="D88">
        <f>PPCL!M88</f>
        <v>144.61000000000001</v>
      </c>
      <c r="E88">
        <f>PPCL!N88</f>
        <v>0</v>
      </c>
      <c r="F88">
        <f t="shared" si="10"/>
        <v>145</v>
      </c>
      <c r="G88">
        <f t="shared" si="11"/>
        <v>144.61000000000001</v>
      </c>
      <c r="H88" s="112"/>
      <c r="I88">
        <f>BRPL_EOD!AE88+BRPL_EOD!AF88</f>
        <v>41.02</v>
      </c>
      <c r="J88">
        <f>BYPL_EOD!AE88+BYPL_EOD!AF88</f>
        <v>23.3</v>
      </c>
      <c r="K88">
        <f>MES_EOD!AE88+MES_EOD!AF88</f>
        <v>8.7899999999999991</v>
      </c>
      <c r="L88">
        <f>NDMC_EOD!AE88+NDMC_EOD!AF88</f>
        <v>43.54</v>
      </c>
      <c r="M88">
        <f>TPDDL_EOD!AE88+TPDDL_EOD!AF88</f>
        <v>27.96</v>
      </c>
      <c r="N88">
        <f t="shared" si="6"/>
        <v>144.61000000000001</v>
      </c>
      <c r="O88" s="112">
        <f t="shared" si="7"/>
        <v>0</v>
      </c>
      <c r="P88">
        <v>41.02</v>
      </c>
      <c r="Q88">
        <v>23.3</v>
      </c>
      <c r="R88">
        <v>8.7899999999999991</v>
      </c>
      <c r="S88">
        <v>43.54</v>
      </c>
      <c r="T88">
        <v>27.96</v>
      </c>
      <c r="U88" s="114">
        <f t="shared" si="8"/>
        <v>144.61000000000001</v>
      </c>
      <c r="V88" s="112">
        <f t="shared" si="9"/>
        <v>0</v>
      </c>
    </row>
    <row r="89" spans="1:22">
      <c r="A89" t="s">
        <v>131</v>
      </c>
      <c r="B89">
        <f>PPCL!B89</f>
        <v>145</v>
      </c>
      <c r="C89">
        <f>PPCL!C89</f>
        <v>0</v>
      </c>
      <c r="D89">
        <f>PPCL!M89</f>
        <v>144.61000000000001</v>
      </c>
      <c r="E89">
        <f>PPCL!N89</f>
        <v>0</v>
      </c>
      <c r="F89">
        <f t="shared" si="10"/>
        <v>145</v>
      </c>
      <c r="G89">
        <f t="shared" si="11"/>
        <v>144.61000000000001</v>
      </c>
      <c r="H89" s="112"/>
      <c r="I89">
        <f>BRPL_EOD!AE89+BRPL_EOD!AF89</f>
        <v>41.02</v>
      </c>
      <c r="J89">
        <f>BYPL_EOD!AE89+BYPL_EOD!AF89</f>
        <v>23.3</v>
      </c>
      <c r="K89">
        <f>MES_EOD!AE89+MES_EOD!AF89</f>
        <v>8.7899999999999991</v>
      </c>
      <c r="L89">
        <f>NDMC_EOD!AE89+NDMC_EOD!AF89</f>
        <v>43.54</v>
      </c>
      <c r="M89">
        <f>TPDDL_EOD!AE89+TPDDL_EOD!AF89</f>
        <v>27.96</v>
      </c>
      <c r="N89">
        <f t="shared" si="6"/>
        <v>144.61000000000001</v>
      </c>
      <c r="O89" s="112">
        <f t="shared" si="7"/>
        <v>0</v>
      </c>
      <c r="P89">
        <v>41.02</v>
      </c>
      <c r="Q89">
        <v>23.3</v>
      </c>
      <c r="R89">
        <v>8.7899999999999991</v>
      </c>
      <c r="S89">
        <v>43.54</v>
      </c>
      <c r="T89">
        <v>27.96</v>
      </c>
      <c r="U89" s="114">
        <f t="shared" si="8"/>
        <v>144.61000000000001</v>
      </c>
      <c r="V89" s="112">
        <f t="shared" si="9"/>
        <v>0</v>
      </c>
    </row>
    <row r="90" spans="1:22">
      <c r="A90" t="s">
        <v>132</v>
      </c>
      <c r="B90">
        <f>PPCL!B90</f>
        <v>145</v>
      </c>
      <c r="C90">
        <f>PPCL!C90</f>
        <v>0</v>
      </c>
      <c r="D90">
        <f>PPCL!M90</f>
        <v>144.61000000000001</v>
      </c>
      <c r="E90">
        <f>PPCL!N90</f>
        <v>0</v>
      </c>
      <c r="F90">
        <f t="shared" si="10"/>
        <v>145</v>
      </c>
      <c r="G90">
        <f t="shared" si="11"/>
        <v>144.61000000000001</v>
      </c>
      <c r="H90" s="112"/>
      <c r="I90">
        <f>BRPL_EOD!AE90+BRPL_EOD!AF90</f>
        <v>41.02</v>
      </c>
      <c r="J90">
        <f>BYPL_EOD!AE90+BYPL_EOD!AF90</f>
        <v>23.3</v>
      </c>
      <c r="K90">
        <f>MES_EOD!AE90+MES_EOD!AF90</f>
        <v>8.7899999999999991</v>
      </c>
      <c r="L90">
        <f>NDMC_EOD!AE90+NDMC_EOD!AF90</f>
        <v>43.54</v>
      </c>
      <c r="M90">
        <f>TPDDL_EOD!AE90+TPDDL_EOD!AF90</f>
        <v>27.96</v>
      </c>
      <c r="N90">
        <f t="shared" si="6"/>
        <v>144.61000000000001</v>
      </c>
      <c r="O90" s="112">
        <f t="shared" si="7"/>
        <v>0</v>
      </c>
      <c r="P90">
        <v>41.02</v>
      </c>
      <c r="Q90">
        <v>23.3</v>
      </c>
      <c r="R90">
        <v>8.7899999999999991</v>
      </c>
      <c r="S90">
        <v>43.54</v>
      </c>
      <c r="T90">
        <v>27.96</v>
      </c>
      <c r="U90" s="114">
        <f t="shared" si="8"/>
        <v>144.61000000000001</v>
      </c>
      <c r="V90" s="112">
        <f t="shared" si="9"/>
        <v>0</v>
      </c>
    </row>
    <row r="91" spans="1:22">
      <c r="A91" t="s">
        <v>133</v>
      </c>
      <c r="B91">
        <f>PPCL!B91</f>
        <v>152</v>
      </c>
      <c r="C91">
        <f>PPCL!C91</f>
        <v>0</v>
      </c>
      <c r="D91">
        <f>PPCL!M91</f>
        <v>144.61000000000001</v>
      </c>
      <c r="E91">
        <f>PPCL!N91</f>
        <v>0</v>
      </c>
      <c r="F91">
        <f t="shared" si="10"/>
        <v>152</v>
      </c>
      <c r="G91">
        <f t="shared" si="11"/>
        <v>144.61000000000001</v>
      </c>
      <c r="H91" s="112"/>
      <c r="I91">
        <f>BRPL_EOD!AE91+BRPL_EOD!AF91</f>
        <v>41.02</v>
      </c>
      <c r="J91">
        <f>BYPL_EOD!AE91+BYPL_EOD!AF91</f>
        <v>23.3</v>
      </c>
      <c r="K91">
        <f>MES_EOD!AE91+MES_EOD!AF91</f>
        <v>8.7899999999999991</v>
      </c>
      <c r="L91">
        <f>NDMC_EOD!AE91+NDMC_EOD!AF91</f>
        <v>43.54</v>
      </c>
      <c r="M91">
        <f>TPDDL_EOD!AE91+TPDDL_EOD!AF91</f>
        <v>27.96</v>
      </c>
      <c r="N91">
        <f t="shared" si="6"/>
        <v>144.61000000000001</v>
      </c>
      <c r="O91" s="112">
        <f t="shared" si="7"/>
        <v>0</v>
      </c>
      <c r="P91">
        <v>41.02</v>
      </c>
      <c r="Q91">
        <v>23.3</v>
      </c>
      <c r="R91">
        <v>8.7899999999999991</v>
      </c>
      <c r="S91">
        <v>43.54</v>
      </c>
      <c r="T91">
        <v>27.96</v>
      </c>
      <c r="U91" s="114">
        <f t="shared" si="8"/>
        <v>144.61000000000001</v>
      </c>
      <c r="V91" s="112">
        <f t="shared" si="9"/>
        <v>0</v>
      </c>
    </row>
    <row r="92" spans="1:22">
      <c r="A92" t="s">
        <v>134</v>
      </c>
      <c r="B92">
        <f>PPCL!B92</f>
        <v>152</v>
      </c>
      <c r="C92">
        <f>PPCL!C92</f>
        <v>0</v>
      </c>
      <c r="D92">
        <f>PPCL!M92</f>
        <v>151.59</v>
      </c>
      <c r="E92">
        <f>PPCL!N92</f>
        <v>0</v>
      </c>
      <c r="F92">
        <f t="shared" si="10"/>
        <v>152</v>
      </c>
      <c r="G92">
        <f t="shared" si="11"/>
        <v>151.59</v>
      </c>
      <c r="H92" s="112"/>
      <c r="I92">
        <f>BRPL_EOD!AE92+BRPL_EOD!AF92</f>
        <v>43</v>
      </c>
      <c r="J92">
        <f>BYPL_EOD!AE92+BYPL_EOD!AF92</f>
        <v>24.43</v>
      </c>
      <c r="K92">
        <f>MES_EOD!AE92+MES_EOD!AF92</f>
        <v>9.2100000000000009</v>
      </c>
      <c r="L92">
        <f>NDMC_EOD!AE92+NDMC_EOD!AF92</f>
        <v>45.65</v>
      </c>
      <c r="M92">
        <f>TPDDL_EOD!AE92+TPDDL_EOD!AF92</f>
        <v>29.31</v>
      </c>
      <c r="N92">
        <f t="shared" si="6"/>
        <v>151.60000000000002</v>
      </c>
      <c r="O92" s="112">
        <f t="shared" si="7"/>
        <v>-1.0000000000019327E-2</v>
      </c>
      <c r="P92">
        <v>42.997163588390492</v>
      </c>
      <c r="Q92">
        <v>24.428388522427436</v>
      </c>
      <c r="R92">
        <v>9.2093924802110809</v>
      </c>
      <c r="S92">
        <v>45.646988786279678</v>
      </c>
      <c r="T92">
        <v>29.308066622691289</v>
      </c>
      <c r="U92" s="114">
        <f t="shared" si="8"/>
        <v>151.58999999999997</v>
      </c>
      <c r="V92" s="112">
        <f t="shared" si="9"/>
        <v>0</v>
      </c>
    </row>
    <row r="93" spans="1:22">
      <c r="A93" t="s">
        <v>135</v>
      </c>
      <c r="B93">
        <f>PPCL!B93</f>
        <v>152</v>
      </c>
      <c r="C93">
        <f>PPCL!C93</f>
        <v>0</v>
      </c>
      <c r="D93">
        <f>PPCL!M93</f>
        <v>151.59</v>
      </c>
      <c r="E93">
        <f>PPCL!N93</f>
        <v>0</v>
      </c>
      <c r="F93">
        <f t="shared" si="10"/>
        <v>152</v>
      </c>
      <c r="G93">
        <f t="shared" si="11"/>
        <v>151.59</v>
      </c>
      <c r="H93" s="112"/>
      <c r="I93">
        <f>BRPL_EOD!AE93+BRPL_EOD!AF93</f>
        <v>43</v>
      </c>
      <c r="J93">
        <f>BYPL_EOD!AE93+BYPL_EOD!AF93</f>
        <v>24.43</v>
      </c>
      <c r="K93">
        <f>MES_EOD!AE93+MES_EOD!AF93</f>
        <v>9.2100000000000009</v>
      </c>
      <c r="L93">
        <f>NDMC_EOD!AE93+NDMC_EOD!AF93</f>
        <v>45.65</v>
      </c>
      <c r="M93">
        <f>TPDDL_EOD!AE93+TPDDL_EOD!AF93</f>
        <v>29.31</v>
      </c>
      <c r="N93">
        <f t="shared" si="6"/>
        <v>151.60000000000002</v>
      </c>
      <c r="O93" s="112">
        <f t="shared" si="7"/>
        <v>-1.0000000000019327E-2</v>
      </c>
      <c r="P93">
        <v>42.997163588390492</v>
      </c>
      <c r="Q93">
        <v>24.428388522427436</v>
      </c>
      <c r="R93">
        <v>9.2093924802110809</v>
      </c>
      <c r="S93">
        <v>45.646988786279678</v>
      </c>
      <c r="T93">
        <v>29.308066622691289</v>
      </c>
      <c r="U93" s="114">
        <f t="shared" si="8"/>
        <v>151.58999999999997</v>
      </c>
      <c r="V93" s="112">
        <f t="shared" si="9"/>
        <v>0</v>
      </c>
    </row>
    <row r="94" spans="1:22">
      <c r="A94" t="s">
        <v>136</v>
      </c>
      <c r="B94">
        <f>PPCL!B94</f>
        <v>152</v>
      </c>
      <c r="C94">
        <f>PPCL!C94</f>
        <v>0</v>
      </c>
      <c r="D94">
        <f>PPCL!M94</f>
        <v>151.59</v>
      </c>
      <c r="E94">
        <f>PPCL!N94</f>
        <v>0</v>
      </c>
      <c r="F94">
        <f t="shared" si="10"/>
        <v>152</v>
      </c>
      <c r="G94">
        <f t="shared" si="11"/>
        <v>151.59</v>
      </c>
      <c r="H94" s="112"/>
      <c r="I94">
        <f>BRPL_EOD!AE94+BRPL_EOD!AF94</f>
        <v>43</v>
      </c>
      <c r="J94">
        <f>BYPL_EOD!AE94+BYPL_EOD!AF94</f>
        <v>24.43</v>
      </c>
      <c r="K94">
        <f>MES_EOD!AE94+MES_EOD!AF94</f>
        <v>9.2100000000000009</v>
      </c>
      <c r="L94">
        <f>NDMC_EOD!AE94+NDMC_EOD!AF94</f>
        <v>45.65</v>
      </c>
      <c r="M94">
        <f>TPDDL_EOD!AE94+TPDDL_EOD!AF94</f>
        <v>29.31</v>
      </c>
      <c r="N94">
        <f t="shared" si="6"/>
        <v>151.60000000000002</v>
      </c>
      <c r="O94" s="112">
        <f t="shared" si="7"/>
        <v>-1.0000000000019327E-2</v>
      </c>
      <c r="P94">
        <v>42.997163588390492</v>
      </c>
      <c r="Q94">
        <v>24.428388522427436</v>
      </c>
      <c r="R94">
        <v>9.2093924802110809</v>
      </c>
      <c r="S94">
        <v>45.646988786279678</v>
      </c>
      <c r="T94">
        <v>29.308066622691289</v>
      </c>
      <c r="U94" s="114">
        <f t="shared" si="8"/>
        <v>151.58999999999997</v>
      </c>
      <c r="V94" s="112">
        <f t="shared" si="9"/>
        <v>0</v>
      </c>
    </row>
    <row r="95" spans="1:22">
      <c r="A95" t="s">
        <v>137</v>
      </c>
      <c r="B95">
        <f>PPCL!B95</f>
        <v>152</v>
      </c>
      <c r="C95">
        <f>PPCL!C95</f>
        <v>0</v>
      </c>
      <c r="D95">
        <f>PPCL!M95</f>
        <v>151.59</v>
      </c>
      <c r="E95">
        <f>PPCL!N95</f>
        <v>0</v>
      </c>
      <c r="F95">
        <f t="shared" si="10"/>
        <v>152</v>
      </c>
      <c r="G95">
        <f t="shared" si="11"/>
        <v>151.59</v>
      </c>
      <c r="H95" s="112"/>
      <c r="I95">
        <f>BRPL_EOD!AE95+BRPL_EOD!AF95</f>
        <v>43</v>
      </c>
      <c r="J95">
        <f>BYPL_EOD!AE95+BYPL_EOD!AF95</f>
        <v>24.43</v>
      </c>
      <c r="K95">
        <f>MES_EOD!AE95+MES_EOD!AF95</f>
        <v>9.2100000000000009</v>
      </c>
      <c r="L95">
        <f>NDMC_EOD!AE95+NDMC_EOD!AF95</f>
        <v>45.65</v>
      </c>
      <c r="M95">
        <f>TPDDL_EOD!AE95+TPDDL_EOD!AF95</f>
        <v>29.31</v>
      </c>
      <c r="N95">
        <f t="shared" si="6"/>
        <v>151.60000000000002</v>
      </c>
      <c r="O95" s="112">
        <f t="shared" si="7"/>
        <v>-1.0000000000019327E-2</v>
      </c>
      <c r="P95">
        <v>42.997163588390492</v>
      </c>
      <c r="Q95">
        <v>24.428388522427436</v>
      </c>
      <c r="R95">
        <v>9.2093924802110809</v>
      </c>
      <c r="S95">
        <v>45.646988786279678</v>
      </c>
      <c r="T95">
        <v>29.308066622691289</v>
      </c>
      <c r="U95" s="114">
        <f t="shared" si="8"/>
        <v>151.58999999999997</v>
      </c>
      <c r="V95" s="112">
        <f t="shared" si="9"/>
        <v>0</v>
      </c>
    </row>
    <row r="96" spans="1:22">
      <c r="A96" t="s">
        <v>138</v>
      </c>
      <c r="B96">
        <f>PPCL!B96</f>
        <v>152</v>
      </c>
      <c r="C96">
        <f>PPCL!C96</f>
        <v>0</v>
      </c>
      <c r="D96">
        <f>PPCL!M96</f>
        <v>151.59</v>
      </c>
      <c r="E96">
        <f>PPCL!N96</f>
        <v>0</v>
      </c>
      <c r="F96">
        <f t="shared" si="10"/>
        <v>152</v>
      </c>
      <c r="G96">
        <f t="shared" si="11"/>
        <v>151.59</v>
      </c>
      <c r="H96" s="112"/>
      <c r="I96">
        <f>BRPL_EOD!AE96+BRPL_EOD!AF96</f>
        <v>43</v>
      </c>
      <c r="J96">
        <f>BYPL_EOD!AE96+BYPL_EOD!AF96</f>
        <v>24.43</v>
      </c>
      <c r="K96">
        <f>MES_EOD!AE96+MES_EOD!AF96</f>
        <v>9.2100000000000009</v>
      </c>
      <c r="L96">
        <f>NDMC_EOD!AE96+NDMC_EOD!AF96</f>
        <v>45.65</v>
      </c>
      <c r="M96">
        <f>TPDDL_EOD!AE96+TPDDL_EOD!AF96</f>
        <v>29.31</v>
      </c>
      <c r="N96">
        <f t="shared" si="6"/>
        <v>151.60000000000002</v>
      </c>
      <c r="O96" s="112">
        <f t="shared" si="7"/>
        <v>-1.0000000000019327E-2</v>
      </c>
      <c r="P96">
        <v>42.997163588390492</v>
      </c>
      <c r="Q96">
        <v>24.428388522427436</v>
      </c>
      <c r="R96">
        <v>9.2093924802110809</v>
      </c>
      <c r="S96">
        <v>45.646988786279678</v>
      </c>
      <c r="T96">
        <v>29.308066622691289</v>
      </c>
      <c r="U96" s="114">
        <f t="shared" si="8"/>
        <v>151.58999999999997</v>
      </c>
      <c r="V96" s="112">
        <f t="shared" si="9"/>
        <v>0</v>
      </c>
    </row>
    <row r="97" spans="1:22">
      <c r="A97" t="s">
        <v>139</v>
      </c>
      <c r="B97">
        <f>PPCL!B97</f>
        <v>152</v>
      </c>
      <c r="C97">
        <f>PPCL!C97</f>
        <v>0</v>
      </c>
      <c r="D97">
        <f>PPCL!M97</f>
        <v>151.59</v>
      </c>
      <c r="E97">
        <f>PPCL!N97</f>
        <v>0</v>
      </c>
      <c r="F97">
        <f t="shared" si="10"/>
        <v>152</v>
      </c>
      <c r="G97">
        <f t="shared" si="11"/>
        <v>151.59</v>
      </c>
      <c r="H97" s="112"/>
      <c r="I97">
        <f>BRPL_EOD!AE97+BRPL_EOD!AF97</f>
        <v>43</v>
      </c>
      <c r="J97">
        <f>BYPL_EOD!AE97+BYPL_EOD!AF97</f>
        <v>24.43</v>
      </c>
      <c r="K97">
        <f>MES_EOD!AE97+MES_EOD!AF97</f>
        <v>9.2100000000000009</v>
      </c>
      <c r="L97">
        <f>NDMC_EOD!AE97+NDMC_EOD!AF97</f>
        <v>45.65</v>
      </c>
      <c r="M97">
        <f>TPDDL_EOD!AE97+TPDDL_EOD!AF97</f>
        <v>29.31</v>
      </c>
      <c r="N97">
        <f t="shared" si="6"/>
        <v>151.60000000000002</v>
      </c>
      <c r="O97" s="112">
        <f t="shared" si="7"/>
        <v>-1.0000000000019327E-2</v>
      </c>
      <c r="P97">
        <v>42.997163588390492</v>
      </c>
      <c r="Q97">
        <v>24.428388522427436</v>
      </c>
      <c r="R97">
        <v>9.2093924802110809</v>
      </c>
      <c r="S97">
        <v>45.646988786279678</v>
      </c>
      <c r="T97">
        <v>29.308066622691289</v>
      </c>
      <c r="U97" s="114">
        <f t="shared" si="8"/>
        <v>151.58999999999997</v>
      </c>
      <c r="V97" s="112">
        <f t="shared" si="9"/>
        <v>0</v>
      </c>
    </row>
    <row r="98" spans="1:22">
      <c r="A98" t="s">
        <v>140</v>
      </c>
      <c r="B98">
        <f>PPCL!B98</f>
        <v>152</v>
      </c>
      <c r="C98">
        <f>PPCL!C98</f>
        <v>0</v>
      </c>
      <c r="D98">
        <f>PPCL!M98</f>
        <v>151.59</v>
      </c>
      <c r="E98">
        <f>PPCL!N98</f>
        <v>0</v>
      </c>
      <c r="F98">
        <f t="shared" si="10"/>
        <v>152</v>
      </c>
      <c r="G98">
        <f t="shared" si="11"/>
        <v>151.59</v>
      </c>
      <c r="H98" s="112"/>
      <c r="I98">
        <f>BRPL_EOD!AE98+BRPL_EOD!AF98</f>
        <v>43</v>
      </c>
      <c r="J98">
        <f>BYPL_EOD!AE98+BYPL_EOD!AF98</f>
        <v>24.43</v>
      </c>
      <c r="K98">
        <f>MES_EOD!AE98+MES_EOD!AF98</f>
        <v>9.2100000000000009</v>
      </c>
      <c r="L98">
        <f>NDMC_EOD!AE98+NDMC_EOD!AF98</f>
        <v>45.65</v>
      </c>
      <c r="M98">
        <f>TPDDL_EOD!AE98+TPDDL_EOD!AF98</f>
        <v>29.31</v>
      </c>
      <c r="N98">
        <f t="shared" si="6"/>
        <v>151.60000000000002</v>
      </c>
      <c r="O98" s="112">
        <f t="shared" si="7"/>
        <v>-1.0000000000019327E-2</v>
      </c>
      <c r="P98">
        <v>42.997163588390492</v>
      </c>
      <c r="Q98">
        <v>24.428388522427436</v>
      </c>
      <c r="R98">
        <v>9.2093924802110809</v>
      </c>
      <c r="S98">
        <v>45.646988786279678</v>
      </c>
      <c r="T98">
        <v>29.308066622691289</v>
      </c>
      <c r="U98" s="114">
        <f t="shared" si="8"/>
        <v>151.58999999999997</v>
      </c>
      <c r="V98" s="112">
        <f t="shared" si="9"/>
        <v>0</v>
      </c>
    </row>
    <row r="99" spans="1:22">
      <c r="A99" s="114" t="s">
        <v>333</v>
      </c>
      <c r="B99" s="114">
        <f>SUM(B3:B98)/4000</f>
        <v>5.7314999999999996</v>
      </c>
      <c r="C99" s="114">
        <f t="shared" ref="C99:U99" si="12">SUM(C3:C98)/4000</f>
        <v>0</v>
      </c>
      <c r="D99" s="114">
        <f t="shared" si="12"/>
        <v>5.7553100000000006</v>
      </c>
      <c r="E99" s="114">
        <f t="shared" si="12"/>
        <v>0</v>
      </c>
      <c r="F99" s="114">
        <f t="shared" si="12"/>
        <v>5.7314999999999996</v>
      </c>
      <c r="G99" s="114">
        <f t="shared" si="12"/>
        <v>5.7553100000000006</v>
      </c>
      <c r="H99" s="114"/>
      <c r="I99" s="114">
        <f t="shared" si="12"/>
        <v>1.6342375000000027</v>
      </c>
      <c r="J99" s="114">
        <f t="shared" si="12"/>
        <v>0.92830000000000001</v>
      </c>
      <c r="K99" s="114">
        <f t="shared" si="12"/>
        <v>0.35004499999999977</v>
      </c>
      <c r="L99" s="114">
        <f t="shared" si="12"/>
        <v>1.7289649999999983</v>
      </c>
      <c r="M99" s="114">
        <f t="shared" si="12"/>
        <v>1.1137625000000004</v>
      </c>
      <c r="N99" s="114">
        <f t="shared" si="12"/>
        <v>5.7553099999999997</v>
      </c>
      <c r="O99" s="114">
        <f t="shared" si="12"/>
        <v>-4.9737991503207014E-17</v>
      </c>
      <c r="P99" s="114">
        <f t="shared" si="12"/>
        <v>1.6342354546114104</v>
      </c>
      <c r="Q99" s="114">
        <f t="shared" si="12"/>
        <v>0.9282996224008595</v>
      </c>
      <c r="R99" s="114">
        <f t="shared" si="12"/>
        <v>0.35004485174020517</v>
      </c>
      <c r="S99" s="114">
        <f t="shared" si="12"/>
        <v>1.7289699879342031</v>
      </c>
      <c r="T99" s="114">
        <f t="shared" si="12"/>
        <v>1.1137600833133225</v>
      </c>
      <c r="U99" s="114">
        <f t="shared" si="12"/>
        <v>5.7553100000000006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1.1000000000000001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1.1000000000000001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0</v>
      </c>
      <c r="F65">
        <f t="shared" si="4"/>
        <v>60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0</v>
      </c>
      <c r="F66">
        <f t="shared" si="4"/>
        <v>60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0</v>
      </c>
      <c r="F67">
        <f t="shared" si="4"/>
        <v>60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0</v>
      </c>
      <c r="F68">
        <f t="shared" ref="F68:F98" si="10">B68+C68</f>
        <v>60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0</v>
      </c>
      <c r="F69">
        <f t="shared" si="10"/>
        <v>60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0</v>
      </c>
      <c r="F70">
        <f t="shared" si="10"/>
        <v>60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333</v>
      </c>
      <c r="B99" s="114">
        <f>SUM(B3:B98)/4000</f>
        <v>0</v>
      </c>
      <c r="C99" s="114">
        <f t="shared" ref="C99:U99" si="12">SUM(C3:C98)/4000</f>
        <v>1.0649999999999999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1.0649999999999999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224.44</v>
      </c>
      <c r="E3">
        <f>BAWANA!AM3</f>
        <v>0</v>
      </c>
      <c r="F3">
        <f>(B3+C3)*0.8</f>
        <v>256</v>
      </c>
      <c r="G3">
        <f>(D3+E3)</f>
        <v>224.44</v>
      </c>
      <c r="H3" s="112"/>
      <c r="I3">
        <f>BRPL_EOD!AI3+BRPL_EOD!AJ3</f>
        <v>75</v>
      </c>
      <c r="J3">
        <f>BYPL_EOD!AI3+BYPL_EOD!AJ3</f>
        <v>55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224.45</v>
      </c>
      <c r="O3" s="112">
        <f t="shared" ref="O3:O66" si="1">G3-N3</f>
        <v>-9.9999999999909051E-3</v>
      </c>
      <c r="P3">
        <v>74.996658498552023</v>
      </c>
      <c r="Q3">
        <v>54.997549565604814</v>
      </c>
      <c r="R3">
        <v>5.8397398084205836</v>
      </c>
      <c r="S3">
        <v>18.999153486299846</v>
      </c>
      <c r="T3">
        <v>69.60689864112274</v>
      </c>
      <c r="U3" s="114">
        <f t="shared" ref="U3:U66" si="2">SUM(P3:T3)</f>
        <v>224.44000000000003</v>
      </c>
      <c r="V3" s="112">
        <f t="shared" ref="V3:V66" si="3">G3-U3</f>
        <v>0</v>
      </c>
      <c r="Y3">
        <f>BAWANA!AW3+BAWANA!AX3</f>
        <v>13.56</v>
      </c>
      <c r="Z3">
        <f>BAWANA!BD3+BAWANA!BE3</f>
        <v>32</v>
      </c>
      <c r="AA3">
        <f>BAWANA!X3+BAWANA!Y3</f>
        <v>13.56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224.44</v>
      </c>
      <c r="E4">
        <f>BAWANA!AM4</f>
        <v>0</v>
      </c>
      <c r="F4">
        <f t="shared" ref="F4:F67" si="4">(B4+C4)*0.8</f>
        <v>256</v>
      </c>
      <c r="G4">
        <f t="shared" ref="G4:G67" si="5">(D4+E4)</f>
        <v>224.44</v>
      </c>
      <c r="H4" s="112"/>
      <c r="I4">
        <f>BRPL_EOD!AI4+BRPL_EOD!AJ4</f>
        <v>75</v>
      </c>
      <c r="J4">
        <f>BYPL_EOD!AI4+BYPL_EOD!AJ4</f>
        <v>55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224.45</v>
      </c>
      <c r="O4" s="112">
        <f t="shared" si="1"/>
        <v>-9.9999999999909051E-3</v>
      </c>
      <c r="P4">
        <v>74.996658498552023</v>
      </c>
      <c r="Q4">
        <v>54.997549565604814</v>
      </c>
      <c r="R4">
        <v>5.8397398084205836</v>
      </c>
      <c r="S4">
        <v>18.999153486299846</v>
      </c>
      <c r="T4">
        <v>69.60689864112274</v>
      </c>
      <c r="U4" s="114">
        <f t="shared" si="2"/>
        <v>224.44000000000003</v>
      </c>
      <c r="V4" s="112">
        <f t="shared" si="3"/>
        <v>0</v>
      </c>
      <c r="Y4">
        <f>BAWANA!AW4+BAWANA!AX4</f>
        <v>13.56</v>
      </c>
      <c r="Z4">
        <f>BAWANA!BD4+BAWANA!BE4</f>
        <v>32</v>
      </c>
      <c r="AA4">
        <f>BAWANA!X4+BAWANA!Y4</f>
        <v>13.56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224.44</v>
      </c>
      <c r="E5">
        <f>BAWANA!AM5</f>
        <v>0</v>
      </c>
      <c r="F5">
        <f t="shared" si="4"/>
        <v>256</v>
      </c>
      <c r="G5">
        <f t="shared" si="5"/>
        <v>224.44</v>
      </c>
      <c r="H5" s="112"/>
      <c r="I5">
        <f>BRPL_EOD!AI5+BRPL_EOD!AJ5</f>
        <v>75</v>
      </c>
      <c r="J5">
        <f>BYPL_EOD!AI5+BYPL_EOD!AJ5</f>
        <v>55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224.45</v>
      </c>
      <c r="O5" s="112">
        <f t="shared" si="1"/>
        <v>-9.9999999999909051E-3</v>
      </c>
      <c r="P5">
        <v>74.996658498552023</v>
      </c>
      <c r="Q5">
        <v>54.997549565604814</v>
      </c>
      <c r="R5">
        <v>5.8397398084205836</v>
      </c>
      <c r="S5">
        <v>18.999153486299846</v>
      </c>
      <c r="T5">
        <v>69.60689864112274</v>
      </c>
      <c r="U5" s="114">
        <f t="shared" si="2"/>
        <v>224.44000000000003</v>
      </c>
      <c r="V5" s="112">
        <f t="shared" si="3"/>
        <v>0</v>
      </c>
      <c r="Y5">
        <f>BAWANA!AW5+BAWANA!AX5</f>
        <v>13.56</v>
      </c>
      <c r="Z5">
        <f>BAWANA!BD5+BAWANA!BE5</f>
        <v>32</v>
      </c>
      <c r="AA5">
        <f>BAWANA!X5+BAWANA!Y5</f>
        <v>13.56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224.44</v>
      </c>
      <c r="E6">
        <f>BAWANA!AM6</f>
        <v>0</v>
      </c>
      <c r="F6">
        <f t="shared" si="4"/>
        <v>256</v>
      </c>
      <c r="G6">
        <f t="shared" si="5"/>
        <v>224.44</v>
      </c>
      <c r="H6" s="112"/>
      <c r="I6">
        <f>BRPL_EOD!AI6+BRPL_EOD!AJ6</f>
        <v>75</v>
      </c>
      <c r="J6">
        <f>BYPL_EOD!AI6+BYPL_EOD!AJ6</f>
        <v>55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224.45</v>
      </c>
      <c r="O6" s="112">
        <f t="shared" si="1"/>
        <v>-9.9999999999909051E-3</v>
      </c>
      <c r="P6">
        <v>74.996658498552023</v>
      </c>
      <c r="Q6">
        <v>54.997549565604814</v>
      </c>
      <c r="R6">
        <v>5.8397398084205836</v>
      </c>
      <c r="S6">
        <v>18.999153486299846</v>
      </c>
      <c r="T6">
        <v>69.60689864112274</v>
      </c>
      <c r="U6" s="114">
        <f t="shared" si="2"/>
        <v>224.44000000000003</v>
      </c>
      <c r="V6" s="112">
        <f t="shared" si="3"/>
        <v>0</v>
      </c>
      <c r="Y6">
        <f>BAWANA!AW6+BAWANA!AX6</f>
        <v>13.56</v>
      </c>
      <c r="Z6">
        <f>BAWANA!BD6+BAWANA!BE6</f>
        <v>32</v>
      </c>
      <c r="AA6">
        <f>BAWANA!X6+BAWANA!Y6</f>
        <v>13.56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224.44</v>
      </c>
      <c r="E7">
        <f>BAWANA!AM7</f>
        <v>0</v>
      </c>
      <c r="F7">
        <f t="shared" si="4"/>
        <v>256</v>
      </c>
      <c r="G7">
        <f t="shared" si="5"/>
        <v>224.44</v>
      </c>
      <c r="H7" s="112"/>
      <c r="I7">
        <f>BRPL_EOD!AI7+BRPL_EOD!AJ7</f>
        <v>75</v>
      </c>
      <c r="J7">
        <f>BYPL_EOD!AI7+BYPL_EOD!AJ7</f>
        <v>55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224.45</v>
      </c>
      <c r="O7" s="112">
        <f t="shared" si="1"/>
        <v>-9.9999999999909051E-3</v>
      </c>
      <c r="P7">
        <v>74.996658498552023</v>
      </c>
      <c r="Q7">
        <v>54.997549565604814</v>
      </c>
      <c r="R7">
        <v>5.8397398084205836</v>
      </c>
      <c r="S7">
        <v>18.999153486299846</v>
      </c>
      <c r="T7">
        <v>69.60689864112274</v>
      </c>
      <c r="U7" s="114">
        <f t="shared" si="2"/>
        <v>224.44000000000003</v>
      </c>
      <c r="V7" s="112">
        <f t="shared" si="3"/>
        <v>0</v>
      </c>
      <c r="Y7">
        <f>BAWANA!AW7+BAWANA!AX7</f>
        <v>13.56</v>
      </c>
      <c r="Z7">
        <f>BAWANA!BD7+BAWANA!BE7</f>
        <v>32</v>
      </c>
      <c r="AA7">
        <f>BAWANA!X7+BAWANA!Y7</f>
        <v>13.56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224.44</v>
      </c>
      <c r="E8">
        <f>BAWANA!AM8</f>
        <v>0</v>
      </c>
      <c r="F8">
        <f t="shared" si="4"/>
        <v>256</v>
      </c>
      <c r="G8">
        <f t="shared" si="5"/>
        <v>224.44</v>
      </c>
      <c r="H8" s="112"/>
      <c r="I8">
        <f>BRPL_EOD!AI8+BRPL_EOD!AJ8</f>
        <v>75</v>
      </c>
      <c r="J8">
        <f>BYPL_EOD!AI8+BYPL_EOD!AJ8</f>
        <v>55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224.45</v>
      </c>
      <c r="O8" s="112">
        <f t="shared" si="1"/>
        <v>-9.9999999999909051E-3</v>
      </c>
      <c r="P8">
        <v>74.996658498552023</v>
      </c>
      <c r="Q8">
        <v>54.997549565604814</v>
      </c>
      <c r="R8">
        <v>5.8397398084205836</v>
      </c>
      <c r="S8">
        <v>18.999153486299846</v>
      </c>
      <c r="T8">
        <v>69.60689864112274</v>
      </c>
      <c r="U8" s="114">
        <f t="shared" si="2"/>
        <v>224.44000000000003</v>
      </c>
      <c r="V8" s="112">
        <f t="shared" si="3"/>
        <v>0</v>
      </c>
      <c r="Y8">
        <f>BAWANA!AW8+BAWANA!AX8</f>
        <v>13.56</v>
      </c>
      <c r="Z8">
        <f>BAWANA!BD8+BAWANA!BE8</f>
        <v>32</v>
      </c>
      <c r="AA8">
        <f>BAWANA!X8+BAWANA!Y8</f>
        <v>13.56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214.44</v>
      </c>
      <c r="E9">
        <f>BAWANA!AM9</f>
        <v>0</v>
      </c>
      <c r="F9">
        <f t="shared" si="4"/>
        <v>256</v>
      </c>
      <c r="G9">
        <f t="shared" si="5"/>
        <v>214.44</v>
      </c>
      <c r="H9" s="112"/>
      <c r="I9">
        <f>BRPL_EOD!AI9+BRPL_EOD!AJ9</f>
        <v>75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214.45</v>
      </c>
      <c r="O9" s="112">
        <f t="shared" si="1"/>
        <v>-9.9999999999909051E-3</v>
      </c>
      <c r="P9">
        <v>74.99650268127769</v>
      </c>
      <c r="Q9">
        <v>44.997901608766611</v>
      </c>
      <c r="R9">
        <v>5.839727675448823</v>
      </c>
      <c r="S9">
        <v>18.999114012590347</v>
      </c>
      <c r="T9">
        <v>69.606754021916529</v>
      </c>
      <c r="U9" s="114">
        <f t="shared" si="2"/>
        <v>214.44</v>
      </c>
      <c r="V9" s="112">
        <f t="shared" si="3"/>
        <v>0</v>
      </c>
      <c r="Y9">
        <f>BAWANA!AW9+BAWANA!AX9</f>
        <v>23.56</v>
      </c>
      <c r="Z9">
        <f>BAWANA!BD9+BAWANA!BE9</f>
        <v>32</v>
      </c>
      <c r="AA9">
        <f>BAWANA!X9+BAWANA!Y9</f>
        <v>23.56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214.44</v>
      </c>
      <c r="E10">
        <f>BAWANA!AM10</f>
        <v>0</v>
      </c>
      <c r="F10">
        <f t="shared" si="4"/>
        <v>256</v>
      </c>
      <c r="G10">
        <f t="shared" si="5"/>
        <v>214.44</v>
      </c>
      <c r="H10" s="112"/>
      <c r="I10">
        <f>BRPL_EOD!AI10+BRPL_EOD!AJ10</f>
        <v>75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214.45</v>
      </c>
      <c r="O10" s="112">
        <f t="shared" si="1"/>
        <v>-9.9999999999909051E-3</v>
      </c>
      <c r="P10">
        <v>74.99650268127769</v>
      </c>
      <c r="Q10">
        <v>44.997901608766611</v>
      </c>
      <c r="R10">
        <v>5.839727675448823</v>
      </c>
      <c r="S10">
        <v>18.999114012590347</v>
      </c>
      <c r="T10">
        <v>69.606754021916529</v>
      </c>
      <c r="U10" s="114">
        <f t="shared" si="2"/>
        <v>214.44</v>
      </c>
      <c r="V10" s="112">
        <f t="shared" si="3"/>
        <v>0</v>
      </c>
      <c r="Y10">
        <f>BAWANA!AW10+BAWANA!AX10</f>
        <v>23.56</v>
      </c>
      <c r="Z10">
        <f>BAWANA!BD10+BAWANA!BE10</f>
        <v>32</v>
      </c>
      <c r="AA10">
        <f>BAWANA!X10+BAWANA!Y10</f>
        <v>23.56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214.44</v>
      </c>
      <c r="E11">
        <f>BAWANA!AM11</f>
        <v>0</v>
      </c>
      <c r="F11">
        <f t="shared" si="4"/>
        <v>256</v>
      </c>
      <c r="G11">
        <f t="shared" si="5"/>
        <v>214.44</v>
      </c>
      <c r="H11" s="112"/>
      <c r="I11">
        <f>BRPL_EOD!AI11+BRPL_EOD!AJ11</f>
        <v>75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214.45</v>
      </c>
      <c r="O11" s="112">
        <f t="shared" si="1"/>
        <v>-9.9999999999909051E-3</v>
      </c>
      <c r="P11">
        <v>74.99650268127769</v>
      </c>
      <c r="Q11">
        <v>44.997901608766611</v>
      </c>
      <c r="R11">
        <v>5.839727675448823</v>
      </c>
      <c r="S11">
        <v>18.999114012590347</v>
      </c>
      <c r="T11">
        <v>69.606754021916529</v>
      </c>
      <c r="U11" s="114">
        <f t="shared" si="2"/>
        <v>214.44</v>
      </c>
      <c r="V11" s="112">
        <f t="shared" si="3"/>
        <v>0</v>
      </c>
      <c r="Y11">
        <f>BAWANA!AW11+BAWANA!AX11</f>
        <v>23.56</v>
      </c>
      <c r="Z11">
        <f>BAWANA!BD11+BAWANA!BE11</f>
        <v>32</v>
      </c>
      <c r="AA11">
        <f>BAWANA!X11+BAWANA!Y11</f>
        <v>23.56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214.44</v>
      </c>
      <c r="E12">
        <f>BAWANA!AM12</f>
        <v>0</v>
      </c>
      <c r="F12">
        <f t="shared" si="4"/>
        <v>256</v>
      </c>
      <c r="G12">
        <f t="shared" si="5"/>
        <v>214.44</v>
      </c>
      <c r="H12" s="112"/>
      <c r="I12">
        <f>BRPL_EOD!AI12+BRPL_EOD!AJ12</f>
        <v>75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214.45</v>
      </c>
      <c r="O12" s="112">
        <f t="shared" si="1"/>
        <v>-9.9999999999909051E-3</v>
      </c>
      <c r="P12">
        <v>74.99650268127769</v>
      </c>
      <c r="Q12">
        <v>44.997901608766611</v>
      </c>
      <c r="R12">
        <v>5.839727675448823</v>
      </c>
      <c r="S12">
        <v>18.999114012590347</v>
      </c>
      <c r="T12">
        <v>69.606754021916529</v>
      </c>
      <c r="U12" s="114">
        <f t="shared" si="2"/>
        <v>214.44</v>
      </c>
      <c r="V12" s="112">
        <f t="shared" si="3"/>
        <v>0</v>
      </c>
      <c r="Y12">
        <f>BAWANA!AW12+BAWANA!AX12</f>
        <v>23.56</v>
      </c>
      <c r="Z12">
        <f>BAWANA!BD12+BAWANA!BE12</f>
        <v>32</v>
      </c>
      <c r="AA12">
        <f>BAWANA!X12+BAWANA!Y12</f>
        <v>23.56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12"/>
      <c r="I13">
        <f>BRPL_EOD!AI13+BRPL_EOD!AJ13</f>
        <v>81.96</v>
      </c>
      <c r="J13">
        <f>BYPL_EOD!AI13+BYPL_EOD!AJ13</f>
        <v>47.39</v>
      </c>
      <c r="K13">
        <f>MES_EOD!AI13+MES_EOD!AJ13</f>
        <v>5.84</v>
      </c>
      <c r="L13">
        <f>NDMC_EOD!AI13+NDMC_EOD!AJ13</f>
        <v>19.21</v>
      </c>
      <c r="M13">
        <f>TPDDL_EOD!AI13+TPDDL_EOD!AJ13</f>
        <v>57.27</v>
      </c>
      <c r="N13">
        <f t="shared" si="0"/>
        <v>211.67000000000002</v>
      </c>
      <c r="O13" s="112">
        <f t="shared" si="1"/>
        <v>0</v>
      </c>
      <c r="P13">
        <v>81.96</v>
      </c>
      <c r="Q13">
        <v>47.39</v>
      </c>
      <c r="R13">
        <v>5.84</v>
      </c>
      <c r="S13">
        <v>19.21</v>
      </c>
      <c r="T13">
        <v>57.27</v>
      </c>
      <c r="U13" s="114">
        <f t="shared" si="2"/>
        <v>211.67000000000002</v>
      </c>
      <c r="V13" s="112">
        <f t="shared" si="3"/>
        <v>0</v>
      </c>
      <c r="Y13">
        <f>BAWANA!AW13+BAWANA!AX13</f>
        <v>26.33</v>
      </c>
      <c r="Z13">
        <f>BAWANA!BD13+BAWANA!BE13</f>
        <v>32</v>
      </c>
      <c r="AA13">
        <f>BAWANA!X13+BAWANA!Y13</f>
        <v>26.33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12"/>
      <c r="I14">
        <f>BRPL_EOD!AI14+BRPL_EOD!AJ14</f>
        <v>81.96</v>
      </c>
      <c r="J14">
        <f>BYPL_EOD!AI14+BYPL_EOD!AJ14</f>
        <v>47.39</v>
      </c>
      <c r="K14">
        <f>MES_EOD!AI14+MES_EOD!AJ14</f>
        <v>5.84</v>
      </c>
      <c r="L14">
        <f>NDMC_EOD!AI14+NDMC_EOD!AJ14</f>
        <v>19.21</v>
      </c>
      <c r="M14">
        <f>TPDDL_EOD!AI14+TPDDL_EOD!AJ14</f>
        <v>57.27</v>
      </c>
      <c r="N14">
        <f t="shared" si="0"/>
        <v>211.67000000000002</v>
      </c>
      <c r="O14" s="112">
        <f t="shared" si="1"/>
        <v>0</v>
      </c>
      <c r="P14">
        <v>81.96</v>
      </c>
      <c r="Q14">
        <v>47.39</v>
      </c>
      <c r="R14">
        <v>5.84</v>
      </c>
      <c r="S14">
        <v>19.21</v>
      </c>
      <c r="T14">
        <v>57.27</v>
      </c>
      <c r="U14" s="114">
        <f t="shared" si="2"/>
        <v>211.67000000000002</v>
      </c>
      <c r="V14" s="112">
        <f t="shared" si="3"/>
        <v>0</v>
      </c>
      <c r="Y14">
        <f>BAWANA!AW14+BAWANA!AX14</f>
        <v>26.33</v>
      </c>
      <c r="Z14">
        <f>BAWANA!BD14+BAWANA!BE14</f>
        <v>32</v>
      </c>
      <c r="AA14">
        <f>BAWANA!X14+BAWANA!Y14</f>
        <v>26.33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219.2</v>
      </c>
      <c r="E25">
        <f>BAWANA!AM25</f>
        <v>0</v>
      </c>
      <c r="F25">
        <f t="shared" si="4"/>
        <v>256</v>
      </c>
      <c r="G25">
        <f t="shared" si="5"/>
        <v>219.2</v>
      </c>
      <c r="H25" s="112"/>
      <c r="I25">
        <f>BRPL_EOD!AI25+BRPL_EOD!AJ25</f>
        <v>79.05</v>
      </c>
      <c r="J25">
        <f>BYPL_EOD!AI25+BYPL_EOD!AJ25</f>
        <v>45.71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219.20999999999998</v>
      </c>
      <c r="O25" s="112">
        <f t="shared" si="1"/>
        <v>-9.9999999999909051E-3</v>
      </c>
      <c r="P25">
        <v>79.046393868892849</v>
      </c>
      <c r="Q25">
        <v>45.707914784909448</v>
      </c>
      <c r="R25">
        <v>5.8397335887961317</v>
      </c>
      <c r="S25">
        <v>18.999133251220293</v>
      </c>
      <c r="T25">
        <v>69.606824506181283</v>
      </c>
      <c r="U25" s="114">
        <f t="shared" si="2"/>
        <v>219.2</v>
      </c>
      <c r="V25" s="112">
        <f t="shared" si="3"/>
        <v>0</v>
      </c>
      <c r="Y25">
        <f>BAWANA!AW25+BAWANA!AX25</f>
        <v>25.4</v>
      </c>
      <c r="Z25">
        <f>BAWANA!BD25+BAWANA!BE25</f>
        <v>25.4</v>
      </c>
      <c r="AA25">
        <f>BAWANA!X25+BAWANA!Y25</f>
        <v>25.4</v>
      </c>
      <c r="AB25">
        <f>BAWANA!AE25+BAWANA!AF25</f>
        <v>25.4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219.2</v>
      </c>
      <c r="E26">
        <f>BAWANA!AM26</f>
        <v>0</v>
      </c>
      <c r="F26">
        <f t="shared" si="4"/>
        <v>256</v>
      </c>
      <c r="G26">
        <f t="shared" si="5"/>
        <v>219.2</v>
      </c>
      <c r="H26" s="112"/>
      <c r="I26">
        <f>BRPL_EOD!AI26+BRPL_EOD!AJ26</f>
        <v>79.05</v>
      </c>
      <c r="J26">
        <f>BYPL_EOD!AI26+BYPL_EOD!AJ26</f>
        <v>45.71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219.20999999999998</v>
      </c>
      <c r="O26" s="112">
        <f t="shared" si="1"/>
        <v>-9.9999999999909051E-3</v>
      </c>
      <c r="P26">
        <v>79.046393868892849</v>
      </c>
      <c r="Q26">
        <v>45.707914784909448</v>
      </c>
      <c r="R26">
        <v>5.8397335887961317</v>
      </c>
      <c r="S26">
        <v>18.999133251220293</v>
      </c>
      <c r="T26">
        <v>69.606824506181283</v>
      </c>
      <c r="U26" s="114">
        <f t="shared" si="2"/>
        <v>219.2</v>
      </c>
      <c r="V26" s="112">
        <f t="shared" si="3"/>
        <v>0</v>
      </c>
      <c r="Y26">
        <f>BAWANA!AW26+BAWANA!AX26</f>
        <v>25.4</v>
      </c>
      <c r="Z26">
        <f>BAWANA!BD26+BAWANA!BE26</f>
        <v>25.4</v>
      </c>
      <c r="AA26">
        <f>BAWANA!X26+BAWANA!Y26</f>
        <v>25.4</v>
      </c>
      <c r="AB26">
        <f>BAWANA!AE26+BAWANA!AF26</f>
        <v>25.4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224.44</v>
      </c>
      <c r="E27">
        <f>BAWANA!AM27</f>
        <v>0</v>
      </c>
      <c r="F27">
        <f t="shared" si="4"/>
        <v>256</v>
      </c>
      <c r="G27">
        <f t="shared" si="5"/>
        <v>224.44</v>
      </c>
      <c r="H27" s="112"/>
      <c r="I27">
        <f>BRPL_EOD!AI27+BRPL_EOD!AJ27</f>
        <v>75</v>
      </c>
      <c r="J27">
        <f>BYPL_EOD!AI27+BYPL_EOD!AJ27</f>
        <v>55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224.45</v>
      </c>
      <c r="O27" s="112">
        <f t="shared" si="1"/>
        <v>-9.9999999999909051E-3</v>
      </c>
      <c r="P27">
        <v>74.996658498552023</v>
      </c>
      <c r="Q27">
        <v>54.997549565604814</v>
      </c>
      <c r="R27">
        <v>5.8397398084205836</v>
      </c>
      <c r="S27">
        <v>18.999153486299846</v>
      </c>
      <c r="T27">
        <v>69.60689864112274</v>
      </c>
      <c r="U27" s="114">
        <f t="shared" si="2"/>
        <v>224.44000000000003</v>
      </c>
      <c r="V27" s="112">
        <f t="shared" si="3"/>
        <v>0</v>
      </c>
      <c r="Y27">
        <f>BAWANA!AW27+BAWANA!AX27</f>
        <v>22.78</v>
      </c>
      <c r="Z27">
        <f>BAWANA!BD27+BAWANA!BE27</f>
        <v>22.78</v>
      </c>
      <c r="AA27">
        <f>BAWANA!X27+BAWANA!Y27</f>
        <v>22.78</v>
      </c>
      <c r="AB27">
        <f>BAWANA!AE27+BAWANA!AF27</f>
        <v>22.78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224.44</v>
      </c>
      <c r="E28">
        <f>BAWANA!AM28</f>
        <v>0</v>
      </c>
      <c r="F28">
        <f t="shared" si="4"/>
        <v>256</v>
      </c>
      <c r="G28">
        <f t="shared" si="5"/>
        <v>224.44</v>
      </c>
      <c r="H28" s="112"/>
      <c r="I28">
        <f>BRPL_EOD!AI28+BRPL_EOD!AJ28</f>
        <v>75</v>
      </c>
      <c r="J28">
        <f>BYPL_EOD!AI28+BYPL_EOD!AJ28</f>
        <v>55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224.45</v>
      </c>
      <c r="O28" s="112">
        <f t="shared" si="1"/>
        <v>-9.9999999999909051E-3</v>
      </c>
      <c r="P28">
        <v>74.996658498552023</v>
      </c>
      <c r="Q28">
        <v>54.997549565604814</v>
      </c>
      <c r="R28">
        <v>5.8397398084205836</v>
      </c>
      <c r="S28">
        <v>18.999153486299846</v>
      </c>
      <c r="T28">
        <v>69.60689864112274</v>
      </c>
      <c r="U28" s="114">
        <f t="shared" si="2"/>
        <v>224.44000000000003</v>
      </c>
      <c r="V28" s="112">
        <f t="shared" si="3"/>
        <v>0</v>
      </c>
      <c r="Y28">
        <f>BAWANA!AW28+BAWANA!AX28</f>
        <v>22.78</v>
      </c>
      <c r="Z28">
        <f>BAWANA!BD28+BAWANA!BE28</f>
        <v>22.78</v>
      </c>
      <c r="AA28">
        <f>BAWANA!X28+BAWANA!Y28</f>
        <v>22.78</v>
      </c>
      <c r="AB28">
        <f>BAWANA!AE28+BAWANA!AF28</f>
        <v>22.78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224.44</v>
      </c>
      <c r="E29">
        <f>BAWANA!AM29</f>
        <v>0</v>
      </c>
      <c r="F29">
        <f t="shared" si="4"/>
        <v>256</v>
      </c>
      <c r="G29">
        <f t="shared" si="5"/>
        <v>224.44</v>
      </c>
      <c r="H29" s="112"/>
      <c r="I29">
        <f>BRPL_EOD!AI29+BRPL_EOD!AJ29</f>
        <v>75</v>
      </c>
      <c r="J29">
        <f>BYPL_EOD!AI29+BYPL_EOD!AJ29</f>
        <v>55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224.45</v>
      </c>
      <c r="O29" s="112">
        <f t="shared" si="1"/>
        <v>-9.9999999999909051E-3</v>
      </c>
      <c r="P29">
        <v>74.996658498552023</v>
      </c>
      <c r="Q29">
        <v>54.997549565604814</v>
      </c>
      <c r="R29">
        <v>5.8397398084205836</v>
      </c>
      <c r="S29">
        <v>18.999153486299846</v>
      </c>
      <c r="T29">
        <v>69.60689864112274</v>
      </c>
      <c r="U29" s="114">
        <f t="shared" si="2"/>
        <v>224.44000000000003</v>
      </c>
      <c r="V29" s="112">
        <f t="shared" si="3"/>
        <v>0</v>
      </c>
      <c r="Y29">
        <f>BAWANA!AW29+BAWANA!AX29</f>
        <v>22.78</v>
      </c>
      <c r="Z29">
        <f>BAWANA!BD29+BAWANA!BE29</f>
        <v>22.78</v>
      </c>
      <c r="AA29">
        <f>BAWANA!X29+BAWANA!Y29</f>
        <v>22.78</v>
      </c>
      <c r="AB29">
        <f>BAWANA!AE29+BAWANA!AF29</f>
        <v>22.78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224.44</v>
      </c>
      <c r="E30">
        <f>BAWANA!AM30</f>
        <v>0</v>
      </c>
      <c r="F30">
        <f t="shared" si="4"/>
        <v>256</v>
      </c>
      <c r="G30">
        <f t="shared" si="5"/>
        <v>224.44</v>
      </c>
      <c r="H30" s="112"/>
      <c r="I30">
        <f>BRPL_EOD!AI30+BRPL_EOD!AJ30</f>
        <v>75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224.45</v>
      </c>
      <c r="O30" s="112">
        <f t="shared" si="1"/>
        <v>-9.9999999999909051E-3</v>
      </c>
      <c r="P30">
        <v>74.996658498552023</v>
      </c>
      <c r="Q30">
        <v>54.997549565604814</v>
      </c>
      <c r="R30">
        <v>5.8397398084205836</v>
      </c>
      <c r="S30">
        <v>18.999153486299846</v>
      </c>
      <c r="T30">
        <v>69.60689864112274</v>
      </c>
      <c r="U30" s="114">
        <f t="shared" si="2"/>
        <v>224.44000000000003</v>
      </c>
      <c r="V30" s="112">
        <f t="shared" si="3"/>
        <v>0</v>
      </c>
      <c r="Y30">
        <f>BAWANA!AW30+BAWANA!AX30</f>
        <v>22.78</v>
      </c>
      <c r="Z30">
        <f>BAWANA!BD30+BAWANA!BE30</f>
        <v>22.78</v>
      </c>
      <c r="AA30">
        <f>BAWANA!X30+BAWANA!Y30</f>
        <v>22.78</v>
      </c>
      <c r="AB30">
        <f>BAWANA!AE30+BAWANA!AF30</f>
        <v>22.78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224.44</v>
      </c>
      <c r="E31">
        <f>BAWANA!AM31</f>
        <v>0</v>
      </c>
      <c r="F31">
        <f t="shared" si="4"/>
        <v>256</v>
      </c>
      <c r="G31">
        <f t="shared" si="5"/>
        <v>224.44</v>
      </c>
      <c r="H31" s="112"/>
      <c r="I31">
        <f>BRPL_EOD!AI31+BRPL_EOD!AJ31</f>
        <v>75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224.45</v>
      </c>
      <c r="O31" s="112">
        <f t="shared" si="1"/>
        <v>-9.9999999999909051E-3</v>
      </c>
      <c r="P31">
        <v>74.996658498552023</v>
      </c>
      <c r="Q31">
        <v>54.997549565604814</v>
      </c>
      <c r="R31">
        <v>5.8397398084205836</v>
      </c>
      <c r="S31">
        <v>18.999153486299846</v>
      </c>
      <c r="T31">
        <v>69.60689864112274</v>
      </c>
      <c r="U31" s="114">
        <f t="shared" si="2"/>
        <v>224.44000000000003</v>
      </c>
      <c r="V31" s="112">
        <f t="shared" si="3"/>
        <v>0</v>
      </c>
      <c r="Y31">
        <f>BAWANA!AW31+BAWANA!AX31</f>
        <v>22.78</v>
      </c>
      <c r="Z31">
        <f>BAWANA!BD31+BAWANA!BE31</f>
        <v>22.78</v>
      </c>
      <c r="AA31">
        <f>BAWANA!X31+BAWANA!Y31</f>
        <v>22.78</v>
      </c>
      <c r="AB31">
        <f>BAWANA!AE31+BAWANA!AF31</f>
        <v>22.78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224.44</v>
      </c>
      <c r="E32">
        <f>BAWANA!AM32</f>
        <v>0</v>
      </c>
      <c r="F32">
        <f t="shared" si="4"/>
        <v>256</v>
      </c>
      <c r="G32">
        <f t="shared" si="5"/>
        <v>224.44</v>
      </c>
      <c r="H32" s="112"/>
      <c r="I32">
        <f>BRPL_EOD!AI32+BRPL_EOD!AJ32</f>
        <v>75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224.45</v>
      </c>
      <c r="O32" s="112">
        <f t="shared" si="1"/>
        <v>-9.9999999999909051E-3</v>
      </c>
      <c r="P32">
        <v>74.996658498552023</v>
      </c>
      <c r="Q32">
        <v>54.997549565604814</v>
      </c>
      <c r="R32">
        <v>5.8397398084205836</v>
      </c>
      <c r="S32">
        <v>18.999153486299846</v>
      </c>
      <c r="T32">
        <v>69.60689864112274</v>
      </c>
      <c r="U32" s="114">
        <f t="shared" si="2"/>
        <v>224.44000000000003</v>
      </c>
      <c r="V32" s="112">
        <f t="shared" si="3"/>
        <v>0</v>
      </c>
      <c r="Y32">
        <f>BAWANA!AW32+BAWANA!AX32</f>
        <v>22.78</v>
      </c>
      <c r="Z32">
        <f>BAWANA!BD32+BAWANA!BE32</f>
        <v>22.78</v>
      </c>
      <c r="AA32">
        <f>BAWANA!X32+BAWANA!Y32</f>
        <v>22.78</v>
      </c>
      <c r="AB32">
        <f>BAWANA!AE32+BAWANA!AF32</f>
        <v>22.78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219.2</v>
      </c>
      <c r="E33">
        <f>BAWANA!AM33</f>
        <v>0</v>
      </c>
      <c r="F33">
        <f t="shared" si="4"/>
        <v>256</v>
      </c>
      <c r="G33">
        <f t="shared" si="5"/>
        <v>219.2</v>
      </c>
      <c r="H33" s="112"/>
      <c r="I33">
        <f>BRPL_EOD!AI33+BRPL_EOD!AJ33</f>
        <v>79.05</v>
      </c>
      <c r="J33">
        <f>BYPL_EOD!AI33+BYPL_EOD!AJ33</f>
        <v>45.71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219.20999999999998</v>
      </c>
      <c r="O33" s="112">
        <f t="shared" si="1"/>
        <v>-9.9999999999909051E-3</v>
      </c>
      <c r="P33">
        <v>79.046393868892849</v>
      </c>
      <c r="Q33">
        <v>45.707914784909448</v>
      </c>
      <c r="R33">
        <v>5.8397335887961317</v>
      </c>
      <c r="S33">
        <v>18.999133251220293</v>
      </c>
      <c r="T33">
        <v>69.606824506181283</v>
      </c>
      <c r="U33" s="114">
        <f t="shared" si="2"/>
        <v>219.2</v>
      </c>
      <c r="V33" s="112">
        <f t="shared" si="3"/>
        <v>0</v>
      </c>
      <c r="Y33">
        <f>BAWANA!AW33+BAWANA!AX33</f>
        <v>25.4</v>
      </c>
      <c r="Z33">
        <f>BAWANA!BD33+BAWANA!BE33</f>
        <v>25.4</v>
      </c>
      <c r="AA33">
        <f>BAWANA!X33+BAWANA!Y33</f>
        <v>25.4</v>
      </c>
      <c r="AB33">
        <f>BAWANA!AE33+BAWANA!AF33</f>
        <v>25.4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219.2</v>
      </c>
      <c r="E34">
        <f>BAWANA!AM34</f>
        <v>0</v>
      </c>
      <c r="F34">
        <f t="shared" si="4"/>
        <v>256</v>
      </c>
      <c r="G34">
        <f t="shared" si="5"/>
        <v>219.2</v>
      </c>
      <c r="H34" s="112"/>
      <c r="I34">
        <f>BRPL_EOD!AI34+BRPL_EOD!AJ34</f>
        <v>79.05</v>
      </c>
      <c r="J34">
        <f>BYPL_EOD!AI34+BYPL_EOD!AJ34</f>
        <v>45.71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219.20999999999998</v>
      </c>
      <c r="O34" s="112">
        <f t="shared" si="1"/>
        <v>-9.9999999999909051E-3</v>
      </c>
      <c r="P34">
        <v>79.046393868892849</v>
      </c>
      <c r="Q34">
        <v>45.707914784909448</v>
      </c>
      <c r="R34">
        <v>5.8397335887961317</v>
      </c>
      <c r="S34">
        <v>18.999133251220293</v>
      </c>
      <c r="T34">
        <v>69.606824506181283</v>
      </c>
      <c r="U34" s="114">
        <f t="shared" si="2"/>
        <v>219.2</v>
      </c>
      <c r="V34" s="112">
        <f t="shared" si="3"/>
        <v>0</v>
      </c>
      <c r="Y34">
        <f>BAWANA!AW34+BAWANA!AX34</f>
        <v>25.4</v>
      </c>
      <c r="Z34">
        <f>BAWANA!BD34+BAWANA!BE34</f>
        <v>25.4</v>
      </c>
      <c r="AA34">
        <f>BAWANA!X34+BAWANA!Y34</f>
        <v>25.4</v>
      </c>
      <c r="AB34">
        <f>BAWANA!AE34+BAWANA!AF34</f>
        <v>25.4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219.2</v>
      </c>
      <c r="E59">
        <f>BAWANA!AM59</f>
        <v>0</v>
      </c>
      <c r="F59">
        <f t="shared" si="4"/>
        <v>256</v>
      </c>
      <c r="G59">
        <f t="shared" si="5"/>
        <v>219.2</v>
      </c>
      <c r="H59" s="112"/>
      <c r="I59">
        <f>BRPL_EOD!AI59+BRPL_EOD!AJ59</f>
        <v>79.05</v>
      </c>
      <c r="J59">
        <f>BYPL_EOD!AI59+BYPL_EOD!AJ59</f>
        <v>45.71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219.20999999999998</v>
      </c>
      <c r="O59" s="112">
        <f t="shared" si="1"/>
        <v>-9.9999999999909051E-3</v>
      </c>
      <c r="P59">
        <v>79.046393868892849</v>
      </c>
      <c r="Q59">
        <v>45.707914784909448</v>
      </c>
      <c r="R59">
        <v>5.8397335887961317</v>
      </c>
      <c r="S59">
        <v>18.999133251220293</v>
      </c>
      <c r="T59">
        <v>69.606824506181283</v>
      </c>
      <c r="U59" s="114">
        <f t="shared" si="2"/>
        <v>219.2</v>
      </c>
      <c r="V59" s="112">
        <f t="shared" si="3"/>
        <v>0</v>
      </c>
      <c r="Y59">
        <f>BAWANA!AW59+BAWANA!AX59</f>
        <v>25.4</v>
      </c>
      <c r="Z59">
        <f>BAWANA!BD59+BAWANA!BE59</f>
        <v>25.4</v>
      </c>
      <c r="AA59">
        <f>BAWANA!X59+BAWANA!Y59</f>
        <v>25.4</v>
      </c>
      <c r="AB59">
        <f>BAWANA!AE59+BAWANA!AF59</f>
        <v>25.4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219.2</v>
      </c>
      <c r="E60">
        <f>BAWANA!AM60</f>
        <v>0</v>
      </c>
      <c r="F60">
        <f t="shared" si="4"/>
        <v>256</v>
      </c>
      <c r="G60">
        <f t="shared" si="5"/>
        <v>219.2</v>
      </c>
      <c r="H60" s="112"/>
      <c r="I60">
        <f>BRPL_EOD!AI60+BRPL_EOD!AJ60</f>
        <v>79.05</v>
      </c>
      <c r="J60">
        <f>BYPL_EOD!AI60+BYPL_EOD!AJ60</f>
        <v>45.71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219.20999999999998</v>
      </c>
      <c r="O60" s="112">
        <f t="shared" si="1"/>
        <v>-9.9999999999909051E-3</v>
      </c>
      <c r="P60">
        <v>79.046393868892849</v>
      </c>
      <c r="Q60">
        <v>45.707914784909448</v>
      </c>
      <c r="R60">
        <v>5.8397335887961317</v>
      </c>
      <c r="S60">
        <v>18.999133251220293</v>
      </c>
      <c r="T60">
        <v>69.606824506181283</v>
      </c>
      <c r="U60" s="114">
        <f t="shared" si="2"/>
        <v>219.2</v>
      </c>
      <c r="V60" s="112">
        <f t="shared" si="3"/>
        <v>0</v>
      </c>
      <c r="Y60">
        <f>BAWANA!AW60+BAWANA!AX60</f>
        <v>25.4</v>
      </c>
      <c r="Z60">
        <f>BAWANA!BD60+BAWANA!BE60</f>
        <v>25.4</v>
      </c>
      <c r="AA60">
        <f>BAWANA!X60+BAWANA!Y60</f>
        <v>25.4</v>
      </c>
      <c r="AB60">
        <f>BAWANA!AE60+BAWANA!AF60</f>
        <v>25.4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219.2</v>
      </c>
      <c r="E61">
        <f>BAWANA!AM61</f>
        <v>0</v>
      </c>
      <c r="F61">
        <f t="shared" si="4"/>
        <v>256</v>
      </c>
      <c r="G61">
        <f t="shared" si="5"/>
        <v>219.2</v>
      </c>
      <c r="H61" s="112"/>
      <c r="I61">
        <f>BRPL_EOD!AI61+BRPL_EOD!AJ61</f>
        <v>79.05</v>
      </c>
      <c r="J61">
        <f>BYPL_EOD!AI61+BYPL_EOD!AJ61</f>
        <v>45.71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219.20999999999998</v>
      </c>
      <c r="O61" s="112">
        <f t="shared" si="1"/>
        <v>-9.9999999999909051E-3</v>
      </c>
      <c r="P61">
        <v>79.046393868892849</v>
      </c>
      <c r="Q61">
        <v>45.707914784909448</v>
      </c>
      <c r="R61">
        <v>5.8397335887961317</v>
      </c>
      <c r="S61">
        <v>18.999133251220293</v>
      </c>
      <c r="T61">
        <v>69.606824506181283</v>
      </c>
      <c r="U61" s="114">
        <f t="shared" si="2"/>
        <v>219.2</v>
      </c>
      <c r="V61" s="112">
        <f t="shared" si="3"/>
        <v>0</v>
      </c>
      <c r="Y61">
        <f>BAWANA!AW61+BAWANA!AX61</f>
        <v>25.4</v>
      </c>
      <c r="Z61">
        <f>BAWANA!BD61+BAWANA!BE61</f>
        <v>25.4</v>
      </c>
      <c r="AA61">
        <f>BAWANA!X61+BAWANA!Y61</f>
        <v>25.4</v>
      </c>
      <c r="AB61">
        <f>BAWANA!AE61+BAWANA!AF61</f>
        <v>25.4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219.2</v>
      </c>
      <c r="E62">
        <f>BAWANA!AM62</f>
        <v>0</v>
      </c>
      <c r="F62">
        <f t="shared" si="4"/>
        <v>256</v>
      </c>
      <c r="G62">
        <f t="shared" si="5"/>
        <v>219.2</v>
      </c>
      <c r="H62" s="112"/>
      <c r="I62">
        <f>BRPL_EOD!AI62+BRPL_EOD!AJ62</f>
        <v>79.05</v>
      </c>
      <c r="J62">
        <f>BYPL_EOD!AI62+BYPL_EOD!AJ62</f>
        <v>45.71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219.20999999999998</v>
      </c>
      <c r="O62" s="112">
        <f t="shared" si="1"/>
        <v>-9.9999999999909051E-3</v>
      </c>
      <c r="P62">
        <v>79.046393868892849</v>
      </c>
      <c r="Q62">
        <v>45.707914784909448</v>
      </c>
      <c r="R62">
        <v>5.8397335887961317</v>
      </c>
      <c r="S62">
        <v>18.999133251220293</v>
      </c>
      <c r="T62">
        <v>69.606824506181283</v>
      </c>
      <c r="U62" s="114">
        <f t="shared" si="2"/>
        <v>219.2</v>
      </c>
      <c r="V62" s="112">
        <f t="shared" si="3"/>
        <v>0</v>
      </c>
      <c r="Y62">
        <f>BAWANA!AW62+BAWANA!AX62</f>
        <v>25.4</v>
      </c>
      <c r="Z62">
        <f>BAWANA!BD62+BAWANA!BE62</f>
        <v>25.4</v>
      </c>
      <c r="AA62">
        <f>BAWANA!X62+BAWANA!Y62</f>
        <v>25.4</v>
      </c>
      <c r="AB62">
        <f>BAWANA!AE62+BAWANA!AF62</f>
        <v>25.4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239.06</v>
      </c>
      <c r="E63">
        <f>BAWANA!AM63</f>
        <v>0</v>
      </c>
      <c r="F63">
        <f t="shared" si="4"/>
        <v>256</v>
      </c>
      <c r="G63">
        <f t="shared" si="5"/>
        <v>239.06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239.06</v>
      </c>
      <c r="O63" s="112">
        <f t="shared" si="1"/>
        <v>0</v>
      </c>
      <c r="P63">
        <v>99.61</v>
      </c>
      <c r="Q63">
        <v>45</v>
      </c>
      <c r="R63">
        <v>5.84</v>
      </c>
      <c r="S63">
        <v>19</v>
      </c>
      <c r="T63">
        <v>69.61</v>
      </c>
      <c r="U63" s="114">
        <f t="shared" si="2"/>
        <v>239.06</v>
      </c>
      <c r="V63" s="112">
        <f t="shared" si="3"/>
        <v>0</v>
      </c>
      <c r="Y63">
        <f>BAWANA!AW63+BAWANA!AX63</f>
        <v>15.47</v>
      </c>
      <c r="Z63">
        <f>BAWANA!BD63+BAWANA!BE63</f>
        <v>15.47</v>
      </c>
      <c r="AA63">
        <f>BAWANA!X63+BAWANA!Y63</f>
        <v>15.47</v>
      </c>
      <c r="AB63">
        <f>BAWANA!AE63+BAWANA!AF63</f>
        <v>15.47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239.06</v>
      </c>
      <c r="E64">
        <f>BAWANA!AM64</f>
        <v>0</v>
      </c>
      <c r="F64">
        <f t="shared" si="4"/>
        <v>256</v>
      </c>
      <c r="G64">
        <f t="shared" si="5"/>
        <v>239.06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239.06</v>
      </c>
      <c r="O64" s="112">
        <f t="shared" si="1"/>
        <v>0</v>
      </c>
      <c r="P64">
        <v>99.61</v>
      </c>
      <c r="Q64">
        <v>45</v>
      </c>
      <c r="R64">
        <v>5.84</v>
      </c>
      <c r="S64">
        <v>19</v>
      </c>
      <c r="T64">
        <v>69.61</v>
      </c>
      <c r="U64" s="114">
        <f t="shared" si="2"/>
        <v>239.06</v>
      </c>
      <c r="V64" s="112">
        <f t="shared" si="3"/>
        <v>0</v>
      </c>
      <c r="Y64">
        <f>BAWANA!AW64+BAWANA!AX64</f>
        <v>15.47</v>
      </c>
      <c r="Z64">
        <f>BAWANA!BD64+BAWANA!BE64</f>
        <v>15.47</v>
      </c>
      <c r="AA64">
        <f>BAWANA!X64+BAWANA!Y64</f>
        <v>15.47</v>
      </c>
      <c r="AB64">
        <f>BAWANA!AE64+BAWANA!AF64</f>
        <v>15.47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239.06</v>
      </c>
      <c r="E65">
        <f>BAWANA!AM65</f>
        <v>0</v>
      </c>
      <c r="F65">
        <f t="shared" si="4"/>
        <v>256</v>
      </c>
      <c r="G65">
        <f t="shared" si="5"/>
        <v>239.06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239.06</v>
      </c>
      <c r="O65" s="112">
        <f t="shared" si="1"/>
        <v>0</v>
      </c>
      <c r="P65">
        <v>99.61</v>
      </c>
      <c r="Q65">
        <v>45</v>
      </c>
      <c r="R65">
        <v>5.84</v>
      </c>
      <c r="S65">
        <v>19</v>
      </c>
      <c r="T65">
        <v>69.61</v>
      </c>
      <c r="U65" s="114">
        <f t="shared" si="2"/>
        <v>239.06</v>
      </c>
      <c r="V65" s="112">
        <f t="shared" si="3"/>
        <v>0</v>
      </c>
      <c r="Y65">
        <f>BAWANA!AW65+BAWANA!AX65</f>
        <v>15.47</v>
      </c>
      <c r="Z65">
        <f>BAWANA!BD65+BAWANA!BE65</f>
        <v>15.47</v>
      </c>
      <c r="AA65">
        <f>BAWANA!X65+BAWANA!Y65</f>
        <v>15.47</v>
      </c>
      <c r="AB65">
        <f>BAWANA!AE65+BAWANA!AF65</f>
        <v>15.47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239.06</v>
      </c>
      <c r="E66">
        <f>BAWANA!AM66</f>
        <v>0</v>
      </c>
      <c r="F66">
        <f t="shared" si="4"/>
        <v>256</v>
      </c>
      <c r="G66">
        <f t="shared" si="5"/>
        <v>239.06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239.06</v>
      </c>
      <c r="O66" s="112">
        <f t="shared" si="1"/>
        <v>0</v>
      </c>
      <c r="P66">
        <v>99.61</v>
      </c>
      <c r="Q66">
        <v>45</v>
      </c>
      <c r="R66">
        <v>5.84</v>
      </c>
      <c r="S66">
        <v>19</v>
      </c>
      <c r="T66">
        <v>69.61</v>
      </c>
      <c r="U66" s="114">
        <f t="shared" si="2"/>
        <v>239.06</v>
      </c>
      <c r="V66" s="112">
        <f t="shared" si="3"/>
        <v>0</v>
      </c>
      <c r="Y66">
        <f>BAWANA!AW66+BAWANA!AX66</f>
        <v>15.47</v>
      </c>
      <c r="Z66">
        <f>BAWANA!BD66+BAWANA!BE66</f>
        <v>15.47</v>
      </c>
      <c r="AA66">
        <f>BAWANA!X66+BAWANA!Y66</f>
        <v>15.47</v>
      </c>
      <c r="AB66">
        <f>BAWANA!AE66+BAWANA!AF66</f>
        <v>15.47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249.05999999999997</v>
      </c>
      <c r="E67">
        <f>BAWANA!AM67</f>
        <v>0</v>
      </c>
      <c r="F67">
        <f t="shared" si="4"/>
        <v>256</v>
      </c>
      <c r="G67">
        <f t="shared" si="5"/>
        <v>249.05999999999997</v>
      </c>
      <c r="H67" s="112"/>
      <c r="I67">
        <f>BRPL_EOD!AI67+BRPL_EOD!AJ67</f>
        <v>99.61</v>
      </c>
      <c r="J67">
        <f>BYPL_EOD!AI67+BYPL_EOD!AJ67</f>
        <v>55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249.06</v>
      </c>
      <c r="O67" s="112">
        <f t="shared" ref="O67:O98" si="8">G67-N67</f>
        <v>0</v>
      </c>
      <c r="P67">
        <v>99.609999999999985</v>
      </c>
      <c r="Q67">
        <v>54.999999999999993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249.05999999999997</v>
      </c>
      <c r="V67" s="112">
        <f t="shared" ref="V67:V99" si="10">G67-U67</f>
        <v>0</v>
      </c>
      <c r="Y67">
        <f>BAWANA!AW67+BAWANA!AX67</f>
        <v>10.47</v>
      </c>
      <c r="Z67">
        <f>BAWANA!BD67+BAWANA!BE67</f>
        <v>10.47</v>
      </c>
      <c r="AA67">
        <f>BAWANA!X67+BAWANA!Y67</f>
        <v>10.47</v>
      </c>
      <c r="AB67">
        <f>BAWANA!AE67+BAWANA!AF67</f>
        <v>10.47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249.05999999999997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249.05999999999997</v>
      </c>
      <c r="H68" s="112"/>
      <c r="I68">
        <f>BRPL_EOD!AI68+BRPL_EOD!AJ68</f>
        <v>99.61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249.06</v>
      </c>
      <c r="O68" s="112">
        <f t="shared" si="8"/>
        <v>0</v>
      </c>
      <c r="P68">
        <v>99.609999999999985</v>
      </c>
      <c r="Q68">
        <v>54.999999999999993</v>
      </c>
      <c r="R68">
        <v>5.839999999999999</v>
      </c>
      <c r="S68">
        <v>18.999999999999996</v>
      </c>
      <c r="T68">
        <v>69.609999999999985</v>
      </c>
      <c r="U68" s="114">
        <f t="shared" si="9"/>
        <v>249.05999999999997</v>
      </c>
      <c r="V68" s="112">
        <f t="shared" si="10"/>
        <v>0</v>
      </c>
      <c r="Y68">
        <f>BAWANA!AW68+BAWANA!AX68</f>
        <v>10.47</v>
      </c>
      <c r="Z68">
        <f>BAWANA!BD68+BAWANA!BE68</f>
        <v>10.47</v>
      </c>
      <c r="AA68">
        <f>BAWANA!X68+BAWANA!Y68</f>
        <v>10.47</v>
      </c>
      <c r="AB68">
        <f>BAWANA!AE68+BAWANA!AF68</f>
        <v>10.47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239.06</v>
      </c>
      <c r="E69">
        <f>BAWANA!AM69</f>
        <v>0</v>
      </c>
      <c r="F69">
        <f t="shared" si="11"/>
        <v>256</v>
      </c>
      <c r="G69">
        <f t="shared" si="12"/>
        <v>239.06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239.06</v>
      </c>
      <c r="O69" s="112">
        <f t="shared" si="8"/>
        <v>0</v>
      </c>
      <c r="P69">
        <v>99.61</v>
      </c>
      <c r="Q69">
        <v>45</v>
      </c>
      <c r="R69">
        <v>5.84</v>
      </c>
      <c r="S69">
        <v>19</v>
      </c>
      <c r="T69">
        <v>69.61</v>
      </c>
      <c r="U69" s="114">
        <f t="shared" si="9"/>
        <v>239.06</v>
      </c>
      <c r="V69" s="112">
        <f t="shared" si="10"/>
        <v>0</v>
      </c>
      <c r="Y69">
        <f>BAWANA!AW69+BAWANA!AX69</f>
        <v>15.47</v>
      </c>
      <c r="Z69">
        <f>BAWANA!BD69+BAWANA!BE69</f>
        <v>15.47</v>
      </c>
      <c r="AA69">
        <f>BAWANA!X69+BAWANA!Y69</f>
        <v>15.47</v>
      </c>
      <c r="AB69">
        <f>BAWANA!AE69+BAWANA!AF69</f>
        <v>15.47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239.06</v>
      </c>
      <c r="E70">
        <f>BAWANA!AM70</f>
        <v>0</v>
      </c>
      <c r="F70">
        <f t="shared" si="11"/>
        <v>256</v>
      </c>
      <c r="G70">
        <f t="shared" si="12"/>
        <v>239.06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239.06</v>
      </c>
      <c r="O70" s="112">
        <f t="shared" si="8"/>
        <v>0</v>
      </c>
      <c r="P70">
        <v>99.61</v>
      </c>
      <c r="Q70">
        <v>45</v>
      </c>
      <c r="R70">
        <v>5.84</v>
      </c>
      <c r="S70">
        <v>19</v>
      </c>
      <c r="T70">
        <v>69.61</v>
      </c>
      <c r="U70" s="114">
        <f t="shared" si="9"/>
        <v>239.06</v>
      </c>
      <c r="V70" s="112">
        <f t="shared" si="10"/>
        <v>0</v>
      </c>
      <c r="Y70">
        <f>BAWANA!AW70+BAWANA!AX70</f>
        <v>15.47</v>
      </c>
      <c r="Z70">
        <f>BAWANA!BD70+BAWANA!BE70</f>
        <v>15.47</v>
      </c>
      <c r="AA70">
        <f>BAWANA!X70+BAWANA!Y70</f>
        <v>15.47</v>
      </c>
      <c r="AB70">
        <f>BAWANA!AE70+BAWANA!AF70</f>
        <v>15.47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239.06</v>
      </c>
      <c r="E71">
        <f>BAWANA!AM71</f>
        <v>0</v>
      </c>
      <c r="F71">
        <f t="shared" si="11"/>
        <v>256</v>
      </c>
      <c r="G71">
        <f t="shared" si="12"/>
        <v>239.06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239.06</v>
      </c>
      <c r="O71" s="112">
        <f t="shared" si="8"/>
        <v>0</v>
      </c>
      <c r="P71">
        <v>99.61</v>
      </c>
      <c r="Q71">
        <v>45</v>
      </c>
      <c r="R71">
        <v>5.84</v>
      </c>
      <c r="S71">
        <v>19</v>
      </c>
      <c r="T71">
        <v>69.61</v>
      </c>
      <c r="U71" s="114">
        <f t="shared" si="9"/>
        <v>239.06</v>
      </c>
      <c r="V71" s="112">
        <f t="shared" si="10"/>
        <v>0</v>
      </c>
      <c r="Y71">
        <f>BAWANA!AW71+BAWANA!AX71</f>
        <v>15.47</v>
      </c>
      <c r="Z71">
        <f>BAWANA!BD71+BAWANA!BE71</f>
        <v>15.47</v>
      </c>
      <c r="AA71">
        <f>BAWANA!X71+BAWANA!Y71</f>
        <v>15.47</v>
      </c>
      <c r="AB71">
        <f>BAWANA!AE71+BAWANA!AF71</f>
        <v>15.47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239.06</v>
      </c>
      <c r="E72">
        <f>BAWANA!AM72</f>
        <v>0</v>
      </c>
      <c r="F72">
        <f t="shared" si="11"/>
        <v>256</v>
      </c>
      <c r="G72">
        <f t="shared" si="12"/>
        <v>239.06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239.06</v>
      </c>
      <c r="O72" s="112">
        <f t="shared" si="8"/>
        <v>0</v>
      </c>
      <c r="P72">
        <v>99.61</v>
      </c>
      <c r="Q72">
        <v>45</v>
      </c>
      <c r="R72">
        <v>5.84</v>
      </c>
      <c r="S72">
        <v>19</v>
      </c>
      <c r="T72">
        <v>69.61</v>
      </c>
      <c r="U72" s="114">
        <f t="shared" si="9"/>
        <v>239.06</v>
      </c>
      <c r="V72" s="112">
        <f t="shared" si="10"/>
        <v>0</v>
      </c>
      <c r="Y72">
        <f>BAWANA!AW72+BAWANA!AX72</f>
        <v>15.47</v>
      </c>
      <c r="Z72">
        <f>BAWANA!BD72+BAWANA!BE72</f>
        <v>15.47</v>
      </c>
      <c r="AA72">
        <f>BAWANA!X72+BAWANA!Y72</f>
        <v>15.47</v>
      </c>
      <c r="AB72">
        <f>BAWANA!AE72+BAWANA!AF72</f>
        <v>15.47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239.06</v>
      </c>
      <c r="E73">
        <f>BAWANA!AM73</f>
        <v>0</v>
      </c>
      <c r="F73">
        <f t="shared" si="11"/>
        <v>256</v>
      </c>
      <c r="G73">
        <f t="shared" si="12"/>
        <v>239.06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239.06</v>
      </c>
      <c r="O73" s="112">
        <f t="shared" si="8"/>
        <v>0</v>
      </c>
      <c r="P73">
        <v>99.61</v>
      </c>
      <c r="Q73">
        <v>45</v>
      </c>
      <c r="R73">
        <v>5.84</v>
      </c>
      <c r="S73">
        <v>19</v>
      </c>
      <c r="T73">
        <v>69.61</v>
      </c>
      <c r="U73" s="114">
        <f t="shared" si="9"/>
        <v>239.06</v>
      </c>
      <c r="V73" s="112">
        <f t="shared" si="10"/>
        <v>0</v>
      </c>
      <c r="Y73">
        <f>BAWANA!AW73+BAWANA!AX73</f>
        <v>15.47</v>
      </c>
      <c r="Z73">
        <f>BAWANA!BD73+BAWANA!BE73</f>
        <v>15.47</v>
      </c>
      <c r="AA73">
        <f>BAWANA!X73+BAWANA!Y73</f>
        <v>15.47</v>
      </c>
      <c r="AB73">
        <f>BAWANA!AE73+BAWANA!AF73</f>
        <v>15.47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239.06</v>
      </c>
      <c r="E74">
        <f>BAWANA!AM74</f>
        <v>0</v>
      </c>
      <c r="F74">
        <f t="shared" si="11"/>
        <v>256</v>
      </c>
      <c r="G74">
        <f t="shared" si="12"/>
        <v>239.06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239.06</v>
      </c>
      <c r="O74" s="112">
        <f t="shared" si="8"/>
        <v>0</v>
      </c>
      <c r="P74">
        <v>99.61</v>
      </c>
      <c r="Q74">
        <v>45</v>
      </c>
      <c r="R74">
        <v>5.84</v>
      </c>
      <c r="S74">
        <v>19</v>
      </c>
      <c r="T74">
        <v>69.61</v>
      </c>
      <c r="U74" s="114">
        <f t="shared" si="9"/>
        <v>239.06</v>
      </c>
      <c r="V74" s="112">
        <f t="shared" si="10"/>
        <v>0</v>
      </c>
      <c r="Y74">
        <f>BAWANA!AW74+BAWANA!AX74</f>
        <v>15.47</v>
      </c>
      <c r="Z74">
        <f>BAWANA!BD74+BAWANA!BE74</f>
        <v>15.47</v>
      </c>
      <c r="AA74">
        <f>BAWANA!X74+BAWANA!Y74</f>
        <v>15.47</v>
      </c>
      <c r="AB74">
        <f>BAWANA!AE74+BAWANA!AF74</f>
        <v>15.47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239.05</v>
      </c>
      <c r="E75">
        <f>BAWANA!AM75</f>
        <v>0</v>
      </c>
      <c r="F75">
        <f t="shared" si="11"/>
        <v>256</v>
      </c>
      <c r="G75">
        <f t="shared" si="12"/>
        <v>239.05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239.06</v>
      </c>
      <c r="O75" s="112">
        <f t="shared" si="8"/>
        <v>-9.9999999999909051E-3</v>
      </c>
      <c r="P75">
        <v>99.605833263615835</v>
      </c>
      <c r="Q75">
        <v>44.99811762737388</v>
      </c>
      <c r="R75">
        <v>5.839755709863633</v>
      </c>
      <c r="S75">
        <v>18.999205220446751</v>
      </c>
      <c r="T75">
        <v>69.607088178699911</v>
      </c>
      <c r="U75" s="114">
        <f t="shared" si="9"/>
        <v>239.05</v>
      </c>
      <c r="V75" s="112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239.05</v>
      </c>
      <c r="E76">
        <f>BAWANA!AM76</f>
        <v>0</v>
      </c>
      <c r="F76">
        <f t="shared" si="11"/>
        <v>256</v>
      </c>
      <c r="G76">
        <f t="shared" si="12"/>
        <v>239.05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239.06</v>
      </c>
      <c r="O76" s="112">
        <f t="shared" si="8"/>
        <v>-9.9999999999909051E-3</v>
      </c>
      <c r="P76">
        <v>99.605833263615835</v>
      </c>
      <c r="Q76">
        <v>44.99811762737388</v>
      </c>
      <c r="R76">
        <v>5.839755709863633</v>
      </c>
      <c r="S76">
        <v>18.999205220446751</v>
      </c>
      <c r="T76">
        <v>69.607088178699911</v>
      </c>
      <c r="U76" s="114">
        <f t="shared" si="9"/>
        <v>239.05</v>
      </c>
      <c r="V76" s="112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249.05</v>
      </c>
      <c r="E77">
        <f>BAWANA!AM77</f>
        <v>0</v>
      </c>
      <c r="F77">
        <f t="shared" si="11"/>
        <v>256</v>
      </c>
      <c r="G77">
        <f t="shared" si="12"/>
        <v>249.05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249.06</v>
      </c>
      <c r="O77" s="112">
        <f t="shared" si="8"/>
        <v>-9.9999999999909051E-3</v>
      </c>
      <c r="P77">
        <v>99.60600056211355</v>
      </c>
      <c r="Q77">
        <v>54.997791696779892</v>
      </c>
      <c r="R77">
        <v>5.839765518348992</v>
      </c>
      <c r="S77">
        <v>18.999237131614873</v>
      </c>
      <c r="T77">
        <v>69.607205091142703</v>
      </c>
      <c r="U77" s="114">
        <f t="shared" si="9"/>
        <v>249.05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249.05</v>
      </c>
      <c r="E78">
        <f>BAWANA!AM78</f>
        <v>0</v>
      </c>
      <c r="F78">
        <f t="shared" si="11"/>
        <v>256</v>
      </c>
      <c r="G78">
        <f t="shared" si="12"/>
        <v>249.05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249.06</v>
      </c>
      <c r="O78" s="112">
        <f t="shared" si="8"/>
        <v>-9.9999999999909051E-3</v>
      </c>
      <c r="P78">
        <v>99.60600056211355</v>
      </c>
      <c r="Q78">
        <v>54.997791696779892</v>
      </c>
      <c r="R78">
        <v>5.839765518348992</v>
      </c>
      <c r="S78">
        <v>18.999237131614873</v>
      </c>
      <c r="T78">
        <v>69.607205091142703</v>
      </c>
      <c r="U78" s="114">
        <f t="shared" si="9"/>
        <v>249.05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251.05</v>
      </c>
      <c r="E79">
        <f>BAWANA!AM79</f>
        <v>0</v>
      </c>
      <c r="F79">
        <f t="shared" si="11"/>
        <v>256</v>
      </c>
      <c r="G79">
        <f t="shared" si="12"/>
        <v>251.05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7.84</v>
      </c>
      <c r="L79">
        <f>NDMC_EOD!AI79+NDMC_EOD!AJ79</f>
        <v>19</v>
      </c>
      <c r="M79">
        <f>TPDDL_EOD!AI79+TPDDL_EOD!AJ79</f>
        <v>69.61</v>
      </c>
      <c r="N79">
        <f t="shared" si="7"/>
        <v>251.06</v>
      </c>
      <c r="O79" s="112">
        <f t="shared" si="8"/>
        <v>-9.9999999999909051E-3</v>
      </c>
      <c r="P79">
        <v>99.606032422528486</v>
      </c>
      <c r="Q79">
        <v>54.997809288616267</v>
      </c>
      <c r="R79">
        <v>7.8396877240500285</v>
      </c>
      <c r="S79">
        <v>18.999243208794709</v>
      </c>
      <c r="T79">
        <v>69.607227356010512</v>
      </c>
      <c r="U79" s="114">
        <f t="shared" si="9"/>
        <v>251.05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251.05</v>
      </c>
      <c r="E80">
        <f>BAWANA!AM80</f>
        <v>0</v>
      </c>
      <c r="F80">
        <f t="shared" si="11"/>
        <v>256</v>
      </c>
      <c r="G80">
        <f t="shared" si="12"/>
        <v>251.05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7.84</v>
      </c>
      <c r="L80">
        <f>NDMC_EOD!AI80+NDMC_EOD!AJ80</f>
        <v>19</v>
      </c>
      <c r="M80">
        <f>TPDDL_EOD!AI80+TPDDL_EOD!AJ80</f>
        <v>69.61</v>
      </c>
      <c r="N80">
        <f t="shared" si="7"/>
        <v>251.06</v>
      </c>
      <c r="O80" s="112">
        <f t="shared" si="8"/>
        <v>-9.9999999999909051E-3</v>
      </c>
      <c r="P80">
        <v>99.606032422528486</v>
      </c>
      <c r="Q80">
        <v>54.997809288616267</v>
      </c>
      <c r="R80">
        <v>7.8396877240500285</v>
      </c>
      <c r="S80">
        <v>18.999243208794709</v>
      </c>
      <c r="T80">
        <v>69.607227356010512</v>
      </c>
      <c r="U80" s="114">
        <f t="shared" si="9"/>
        <v>251.05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279</v>
      </c>
      <c r="E81">
        <f>BAWANA!AM81</f>
        <v>0</v>
      </c>
      <c r="F81">
        <f t="shared" si="11"/>
        <v>256</v>
      </c>
      <c r="G81">
        <f t="shared" si="12"/>
        <v>279</v>
      </c>
      <c r="H81" s="112"/>
      <c r="I81">
        <f>BRPL_EOD!AI81+BRPL_EOD!AJ81</f>
        <v>132.78</v>
      </c>
      <c r="J81">
        <f>BYPL_EOD!AI81+BYPL_EOD!AJ81</f>
        <v>53.28</v>
      </c>
      <c r="K81">
        <f>MES_EOD!AI81+MES_EOD!AJ81</f>
        <v>7.11</v>
      </c>
      <c r="L81">
        <f>NDMC_EOD!AI81+NDMC_EOD!AJ81</f>
        <v>18.41</v>
      </c>
      <c r="M81">
        <f>TPDDL_EOD!AI81+TPDDL_EOD!AJ81</f>
        <v>67.430000000000007</v>
      </c>
      <c r="N81">
        <f t="shared" si="7"/>
        <v>279.01</v>
      </c>
      <c r="O81" s="112">
        <f t="shared" si="8"/>
        <v>-9.9999999999909051E-3</v>
      </c>
      <c r="P81">
        <v>132.77524103078744</v>
      </c>
      <c r="Q81">
        <v>53.278090391025415</v>
      </c>
      <c r="R81">
        <v>7.1097451704239996</v>
      </c>
      <c r="S81">
        <v>18.409340167019103</v>
      </c>
      <c r="T81">
        <v>67.42758324074407</v>
      </c>
      <c r="U81" s="114">
        <f t="shared" si="9"/>
        <v>279</v>
      </c>
      <c r="V81" s="112">
        <f t="shared" si="10"/>
        <v>0</v>
      </c>
      <c r="Y81">
        <f>BAWANA!AW81+BAWANA!AX81</f>
        <v>31</v>
      </c>
      <c r="Z81">
        <f>BAWANA!BD81+BAWANA!BE81</f>
        <v>0</v>
      </c>
      <c r="AA81">
        <f>BAWANA!X81+BAWANA!Y81</f>
        <v>31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279</v>
      </c>
      <c r="E82">
        <f>BAWANA!AM82</f>
        <v>0</v>
      </c>
      <c r="F82">
        <f t="shared" si="11"/>
        <v>256</v>
      </c>
      <c r="G82">
        <f t="shared" si="12"/>
        <v>279</v>
      </c>
      <c r="H82" s="112"/>
      <c r="I82">
        <f>BRPL_EOD!AI82+BRPL_EOD!AJ82</f>
        <v>132.78</v>
      </c>
      <c r="J82">
        <f>BYPL_EOD!AI82+BYPL_EOD!AJ82</f>
        <v>53.28</v>
      </c>
      <c r="K82">
        <f>MES_EOD!AI82+MES_EOD!AJ82</f>
        <v>7.11</v>
      </c>
      <c r="L82">
        <f>NDMC_EOD!AI82+NDMC_EOD!AJ82</f>
        <v>18.41</v>
      </c>
      <c r="M82">
        <f>TPDDL_EOD!AI82+TPDDL_EOD!AJ82</f>
        <v>67.430000000000007</v>
      </c>
      <c r="N82">
        <f t="shared" si="7"/>
        <v>279.01</v>
      </c>
      <c r="O82" s="112">
        <f t="shared" si="8"/>
        <v>-9.9999999999909051E-3</v>
      </c>
      <c r="P82">
        <v>132.77524103078744</v>
      </c>
      <c r="Q82">
        <v>53.278090391025415</v>
      </c>
      <c r="R82">
        <v>7.1097451704239996</v>
      </c>
      <c r="S82">
        <v>18.409340167019103</v>
      </c>
      <c r="T82">
        <v>67.42758324074407</v>
      </c>
      <c r="U82" s="114">
        <f t="shared" si="9"/>
        <v>279</v>
      </c>
      <c r="V82" s="112">
        <f t="shared" si="10"/>
        <v>0</v>
      </c>
      <c r="Y82">
        <f>BAWANA!AW82+BAWANA!AX82</f>
        <v>31</v>
      </c>
      <c r="Z82">
        <f>BAWANA!BD82+BAWANA!BE82</f>
        <v>0</v>
      </c>
      <c r="AA82">
        <f>BAWANA!X82+BAWANA!Y82</f>
        <v>31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279</v>
      </c>
      <c r="E83">
        <f>BAWANA!AM83</f>
        <v>0</v>
      </c>
      <c r="F83">
        <f t="shared" si="11"/>
        <v>256</v>
      </c>
      <c r="G83">
        <f t="shared" si="12"/>
        <v>279</v>
      </c>
      <c r="H83" s="112"/>
      <c r="I83">
        <f>BRPL_EOD!AI83+BRPL_EOD!AJ83</f>
        <v>132.78</v>
      </c>
      <c r="J83">
        <f>BYPL_EOD!AI83+BYPL_EOD!AJ83</f>
        <v>53.28</v>
      </c>
      <c r="K83">
        <f>MES_EOD!AI83+MES_EOD!AJ83</f>
        <v>7.11</v>
      </c>
      <c r="L83">
        <f>NDMC_EOD!AI83+NDMC_EOD!AJ83</f>
        <v>18.41</v>
      </c>
      <c r="M83">
        <f>TPDDL_EOD!AI83+TPDDL_EOD!AJ83</f>
        <v>67.430000000000007</v>
      </c>
      <c r="N83">
        <f t="shared" si="7"/>
        <v>279.01</v>
      </c>
      <c r="O83" s="112">
        <f t="shared" si="8"/>
        <v>-9.9999999999909051E-3</v>
      </c>
      <c r="P83">
        <v>132.77524103078744</v>
      </c>
      <c r="Q83">
        <v>53.278090391025415</v>
      </c>
      <c r="R83">
        <v>7.1097451704239996</v>
      </c>
      <c r="S83">
        <v>18.409340167019103</v>
      </c>
      <c r="T83">
        <v>67.42758324074407</v>
      </c>
      <c r="U83" s="114">
        <f t="shared" si="9"/>
        <v>279</v>
      </c>
      <c r="V83" s="112">
        <f t="shared" si="10"/>
        <v>0</v>
      </c>
      <c r="Y83">
        <f>BAWANA!AW83+BAWANA!AX83</f>
        <v>31</v>
      </c>
      <c r="Z83">
        <f>BAWANA!BD83+BAWANA!BE83</f>
        <v>0</v>
      </c>
      <c r="AA83">
        <f>BAWANA!X83+BAWANA!Y83</f>
        <v>31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279</v>
      </c>
      <c r="E84">
        <f>BAWANA!AM84</f>
        <v>0</v>
      </c>
      <c r="F84">
        <f t="shared" si="11"/>
        <v>256</v>
      </c>
      <c r="G84">
        <f t="shared" si="12"/>
        <v>279</v>
      </c>
      <c r="H84" s="112"/>
      <c r="I84">
        <f>BRPL_EOD!AI84+BRPL_EOD!AJ84</f>
        <v>132.78</v>
      </c>
      <c r="J84">
        <f>BYPL_EOD!AI84+BYPL_EOD!AJ84</f>
        <v>53.28</v>
      </c>
      <c r="K84">
        <f>MES_EOD!AI84+MES_EOD!AJ84</f>
        <v>7.11</v>
      </c>
      <c r="L84">
        <f>NDMC_EOD!AI84+NDMC_EOD!AJ84</f>
        <v>18.41</v>
      </c>
      <c r="M84">
        <f>TPDDL_EOD!AI84+TPDDL_EOD!AJ84</f>
        <v>67.430000000000007</v>
      </c>
      <c r="N84">
        <f t="shared" si="7"/>
        <v>279.01</v>
      </c>
      <c r="O84" s="112">
        <f t="shared" si="8"/>
        <v>-9.9999999999909051E-3</v>
      </c>
      <c r="P84">
        <v>132.77524103078744</v>
      </c>
      <c r="Q84">
        <v>53.278090391025415</v>
      </c>
      <c r="R84">
        <v>7.1097451704239996</v>
      </c>
      <c r="S84">
        <v>18.409340167019103</v>
      </c>
      <c r="T84">
        <v>67.42758324074407</v>
      </c>
      <c r="U84" s="114">
        <f t="shared" si="9"/>
        <v>279</v>
      </c>
      <c r="V84" s="112">
        <f t="shared" si="10"/>
        <v>0</v>
      </c>
      <c r="Y84">
        <f>BAWANA!AW84+BAWANA!AX84</f>
        <v>31</v>
      </c>
      <c r="Z84">
        <f>BAWANA!BD84+BAWANA!BE84</f>
        <v>0</v>
      </c>
      <c r="AA84">
        <f>BAWANA!X84+BAWANA!Y84</f>
        <v>31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279</v>
      </c>
      <c r="E85">
        <f>BAWANA!AM85</f>
        <v>0</v>
      </c>
      <c r="F85">
        <f t="shared" si="11"/>
        <v>256</v>
      </c>
      <c r="G85">
        <f t="shared" si="12"/>
        <v>279</v>
      </c>
      <c r="H85" s="112"/>
      <c r="I85">
        <f>BRPL_EOD!AI85+BRPL_EOD!AJ85</f>
        <v>132.78</v>
      </c>
      <c r="J85">
        <f>BYPL_EOD!AI85+BYPL_EOD!AJ85</f>
        <v>53.28</v>
      </c>
      <c r="K85">
        <f>MES_EOD!AI85+MES_EOD!AJ85</f>
        <v>7.11</v>
      </c>
      <c r="L85">
        <f>NDMC_EOD!AI85+NDMC_EOD!AJ85</f>
        <v>18.41</v>
      </c>
      <c r="M85">
        <f>TPDDL_EOD!AI85+TPDDL_EOD!AJ85</f>
        <v>67.430000000000007</v>
      </c>
      <c r="N85">
        <f t="shared" si="7"/>
        <v>279.01</v>
      </c>
      <c r="O85" s="112">
        <f t="shared" si="8"/>
        <v>-9.9999999999909051E-3</v>
      </c>
      <c r="P85">
        <v>132.77524103078744</v>
      </c>
      <c r="Q85">
        <v>53.278090391025415</v>
      </c>
      <c r="R85">
        <v>7.1097451704239996</v>
      </c>
      <c r="S85">
        <v>18.409340167019103</v>
      </c>
      <c r="T85">
        <v>67.42758324074407</v>
      </c>
      <c r="U85" s="114">
        <f t="shared" si="9"/>
        <v>279</v>
      </c>
      <c r="V85" s="112">
        <f t="shared" si="10"/>
        <v>0</v>
      </c>
      <c r="Y85">
        <f>BAWANA!AW85+BAWANA!AX85</f>
        <v>31</v>
      </c>
      <c r="Z85">
        <f>BAWANA!BD85+BAWANA!BE85</f>
        <v>0</v>
      </c>
      <c r="AA85">
        <f>BAWANA!X85+BAWANA!Y85</f>
        <v>31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279</v>
      </c>
      <c r="E86">
        <f>BAWANA!AM86</f>
        <v>0</v>
      </c>
      <c r="F86">
        <f t="shared" si="11"/>
        <v>256</v>
      </c>
      <c r="G86">
        <f t="shared" si="12"/>
        <v>279</v>
      </c>
      <c r="H86" s="112"/>
      <c r="I86">
        <f>BRPL_EOD!AI86+BRPL_EOD!AJ86</f>
        <v>132.78</v>
      </c>
      <c r="J86">
        <f>BYPL_EOD!AI86+BYPL_EOD!AJ86</f>
        <v>53.28</v>
      </c>
      <c r="K86">
        <f>MES_EOD!AI86+MES_EOD!AJ86</f>
        <v>7.11</v>
      </c>
      <c r="L86">
        <f>NDMC_EOD!AI86+NDMC_EOD!AJ86</f>
        <v>18.41</v>
      </c>
      <c r="M86">
        <f>TPDDL_EOD!AI86+TPDDL_EOD!AJ86</f>
        <v>67.430000000000007</v>
      </c>
      <c r="N86">
        <f t="shared" si="7"/>
        <v>279.01</v>
      </c>
      <c r="O86" s="112">
        <f t="shared" si="8"/>
        <v>-9.9999999999909051E-3</v>
      </c>
      <c r="P86">
        <v>132.77524103078744</v>
      </c>
      <c r="Q86">
        <v>53.278090391025415</v>
      </c>
      <c r="R86">
        <v>7.1097451704239996</v>
      </c>
      <c r="S86">
        <v>18.409340167019103</v>
      </c>
      <c r="T86">
        <v>67.42758324074407</v>
      </c>
      <c r="U86" s="114">
        <f t="shared" si="9"/>
        <v>279</v>
      </c>
      <c r="V86" s="112">
        <f t="shared" si="10"/>
        <v>0</v>
      </c>
      <c r="Y86">
        <f>BAWANA!AW86+BAWANA!AX86</f>
        <v>31</v>
      </c>
      <c r="Z86">
        <f>BAWANA!BD86+BAWANA!BE86</f>
        <v>0</v>
      </c>
      <c r="AA86">
        <f>BAWANA!X86+BAWANA!Y86</f>
        <v>31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279</v>
      </c>
      <c r="E87">
        <f>BAWANA!AM87</f>
        <v>0</v>
      </c>
      <c r="F87">
        <f t="shared" si="11"/>
        <v>256</v>
      </c>
      <c r="G87">
        <f t="shared" si="12"/>
        <v>279</v>
      </c>
      <c r="H87" s="112"/>
      <c r="I87">
        <f>BRPL_EOD!AI87+BRPL_EOD!AJ87</f>
        <v>132.78</v>
      </c>
      <c r="J87">
        <f>BYPL_EOD!AI87+BYPL_EOD!AJ87</f>
        <v>53.28</v>
      </c>
      <c r="K87">
        <f>MES_EOD!AI87+MES_EOD!AJ87</f>
        <v>7.11</v>
      </c>
      <c r="L87">
        <f>NDMC_EOD!AI87+NDMC_EOD!AJ87</f>
        <v>18.41</v>
      </c>
      <c r="M87">
        <f>TPDDL_EOD!AI87+TPDDL_EOD!AJ87</f>
        <v>67.430000000000007</v>
      </c>
      <c r="N87">
        <f t="shared" si="7"/>
        <v>279.01</v>
      </c>
      <c r="O87" s="112">
        <f t="shared" si="8"/>
        <v>-9.9999999999909051E-3</v>
      </c>
      <c r="P87">
        <v>132.77524103078744</v>
      </c>
      <c r="Q87">
        <v>53.278090391025415</v>
      </c>
      <c r="R87">
        <v>7.1097451704239996</v>
      </c>
      <c r="S87">
        <v>18.409340167019103</v>
      </c>
      <c r="T87">
        <v>67.42758324074407</v>
      </c>
      <c r="U87" s="114">
        <f t="shared" si="9"/>
        <v>279</v>
      </c>
      <c r="V87" s="112">
        <f t="shared" si="10"/>
        <v>0</v>
      </c>
      <c r="Y87">
        <f>BAWANA!AW87+BAWANA!AX87</f>
        <v>31</v>
      </c>
      <c r="Z87">
        <f>BAWANA!BD87+BAWANA!BE87</f>
        <v>0</v>
      </c>
      <c r="AA87">
        <f>BAWANA!X87+BAWANA!Y87</f>
        <v>31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279</v>
      </c>
      <c r="E88">
        <f>BAWANA!AM88</f>
        <v>0</v>
      </c>
      <c r="F88">
        <f t="shared" si="11"/>
        <v>256</v>
      </c>
      <c r="G88">
        <f t="shared" si="12"/>
        <v>279</v>
      </c>
      <c r="H88" s="112"/>
      <c r="I88">
        <f>BRPL_EOD!AI88+BRPL_EOD!AJ88</f>
        <v>132.78</v>
      </c>
      <c r="J88">
        <f>BYPL_EOD!AI88+BYPL_EOD!AJ88</f>
        <v>53.28</v>
      </c>
      <c r="K88">
        <f>MES_EOD!AI88+MES_EOD!AJ88</f>
        <v>7.11</v>
      </c>
      <c r="L88">
        <f>NDMC_EOD!AI88+NDMC_EOD!AJ88</f>
        <v>18.41</v>
      </c>
      <c r="M88">
        <f>TPDDL_EOD!AI88+TPDDL_EOD!AJ88</f>
        <v>67.430000000000007</v>
      </c>
      <c r="N88">
        <f t="shared" si="7"/>
        <v>279.01</v>
      </c>
      <c r="O88" s="112">
        <f t="shared" si="8"/>
        <v>-9.9999999999909051E-3</v>
      </c>
      <c r="P88">
        <v>132.77524103078744</v>
      </c>
      <c r="Q88">
        <v>53.278090391025415</v>
      </c>
      <c r="R88">
        <v>7.1097451704239996</v>
      </c>
      <c r="S88">
        <v>18.409340167019103</v>
      </c>
      <c r="T88">
        <v>67.42758324074407</v>
      </c>
      <c r="U88" s="114">
        <f t="shared" si="9"/>
        <v>279</v>
      </c>
      <c r="V88" s="112">
        <f t="shared" si="10"/>
        <v>0</v>
      </c>
      <c r="Y88">
        <f>BAWANA!AW88+BAWANA!AX88</f>
        <v>31</v>
      </c>
      <c r="Z88">
        <f>BAWANA!BD88+BAWANA!BE88</f>
        <v>0</v>
      </c>
      <c r="AA88">
        <f>BAWANA!X88+BAWANA!Y88</f>
        <v>31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279</v>
      </c>
      <c r="E89">
        <f>BAWANA!AM89</f>
        <v>0</v>
      </c>
      <c r="F89">
        <f t="shared" si="11"/>
        <v>256</v>
      </c>
      <c r="G89">
        <f t="shared" si="12"/>
        <v>279</v>
      </c>
      <c r="H89" s="112"/>
      <c r="I89">
        <f>BRPL_EOD!AI89+BRPL_EOD!AJ89</f>
        <v>132.78</v>
      </c>
      <c r="J89">
        <f>BYPL_EOD!AI89+BYPL_EOD!AJ89</f>
        <v>53.28</v>
      </c>
      <c r="K89">
        <f>MES_EOD!AI89+MES_EOD!AJ89</f>
        <v>7.11</v>
      </c>
      <c r="L89">
        <f>NDMC_EOD!AI89+NDMC_EOD!AJ89</f>
        <v>18.41</v>
      </c>
      <c r="M89">
        <f>TPDDL_EOD!AI89+TPDDL_EOD!AJ89</f>
        <v>67.430000000000007</v>
      </c>
      <c r="N89">
        <f t="shared" si="7"/>
        <v>279.01</v>
      </c>
      <c r="O89" s="112">
        <f t="shared" si="8"/>
        <v>-9.9999999999909051E-3</v>
      </c>
      <c r="P89">
        <v>132.77524103078744</v>
      </c>
      <c r="Q89">
        <v>53.278090391025415</v>
      </c>
      <c r="R89">
        <v>7.1097451704239996</v>
      </c>
      <c r="S89">
        <v>18.409340167019103</v>
      </c>
      <c r="T89">
        <v>67.42758324074407</v>
      </c>
      <c r="U89" s="114">
        <f t="shared" si="9"/>
        <v>279</v>
      </c>
      <c r="V89" s="112">
        <f t="shared" si="10"/>
        <v>0</v>
      </c>
      <c r="Y89">
        <f>BAWANA!AW89+BAWANA!AX89</f>
        <v>31</v>
      </c>
      <c r="Z89">
        <f>BAWANA!BD89+BAWANA!BE89</f>
        <v>0</v>
      </c>
      <c r="AA89">
        <f>BAWANA!X89+BAWANA!Y89</f>
        <v>31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279</v>
      </c>
      <c r="E90">
        <f>BAWANA!AM90</f>
        <v>0</v>
      </c>
      <c r="F90">
        <f t="shared" si="11"/>
        <v>256</v>
      </c>
      <c r="G90">
        <f t="shared" si="12"/>
        <v>279</v>
      </c>
      <c r="H90" s="112"/>
      <c r="I90">
        <f>BRPL_EOD!AI90+BRPL_EOD!AJ90</f>
        <v>132.78</v>
      </c>
      <c r="J90">
        <f>BYPL_EOD!AI90+BYPL_EOD!AJ90</f>
        <v>53.28</v>
      </c>
      <c r="K90">
        <f>MES_EOD!AI90+MES_EOD!AJ90</f>
        <v>7.11</v>
      </c>
      <c r="L90">
        <f>NDMC_EOD!AI90+NDMC_EOD!AJ90</f>
        <v>18.41</v>
      </c>
      <c r="M90">
        <f>TPDDL_EOD!AI90+TPDDL_EOD!AJ90</f>
        <v>67.430000000000007</v>
      </c>
      <c r="N90">
        <f t="shared" si="7"/>
        <v>279.01</v>
      </c>
      <c r="O90" s="112">
        <f t="shared" si="8"/>
        <v>-9.9999999999909051E-3</v>
      </c>
      <c r="P90">
        <v>132.77524103078744</v>
      </c>
      <c r="Q90">
        <v>53.278090391025415</v>
      </c>
      <c r="R90">
        <v>7.1097451704239996</v>
      </c>
      <c r="S90">
        <v>18.409340167019103</v>
      </c>
      <c r="T90">
        <v>67.42758324074407</v>
      </c>
      <c r="U90" s="114">
        <f t="shared" si="9"/>
        <v>279</v>
      </c>
      <c r="V90" s="112">
        <f t="shared" si="10"/>
        <v>0</v>
      </c>
      <c r="Y90">
        <f>BAWANA!AW90+BAWANA!AX90</f>
        <v>31</v>
      </c>
      <c r="Z90">
        <f>BAWANA!BD90+BAWANA!BE90</f>
        <v>0</v>
      </c>
      <c r="AA90">
        <f>BAWANA!X90+BAWANA!Y90</f>
        <v>31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282.60000000000002</v>
      </c>
      <c r="E91">
        <f>BAWANA!AM91</f>
        <v>0</v>
      </c>
      <c r="F91">
        <f t="shared" si="11"/>
        <v>256</v>
      </c>
      <c r="G91">
        <f t="shared" si="12"/>
        <v>282.60000000000002</v>
      </c>
      <c r="H91" s="112"/>
      <c r="I91">
        <f>BRPL_EOD!AI91+BRPL_EOD!AJ91</f>
        <v>134.49</v>
      </c>
      <c r="J91">
        <f>BYPL_EOD!AI91+BYPL_EOD!AJ91</f>
        <v>53.97</v>
      </c>
      <c r="K91">
        <f>MES_EOD!AI91+MES_EOD!AJ91</f>
        <v>7.2</v>
      </c>
      <c r="L91">
        <f>NDMC_EOD!AI91+NDMC_EOD!AJ91</f>
        <v>18.64</v>
      </c>
      <c r="M91">
        <f>TPDDL_EOD!AI91+TPDDL_EOD!AJ91</f>
        <v>68.3</v>
      </c>
      <c r="N91">
        <f t="shared" si="7"/>
        <v>282.60000000000002</v>
      </c>
      <c r="O91" s="112">
        <f t="shared" si="8"/>
        <v>0</v>
      </c>
      <c r="P91">
        <v>134.49</v>
      </c>
      <c r="Q91">
        <v>53.97</v>
      </c>
      <c r="R91">
        <v>7.2</v>
      </c>
      <c r="S91">
        <v>18.64</v>
      </c>
      <c r="T91">
        <v>68.3</v>
      </c>
      <c r="U91" s="114">
        <f t="shared" si="9"/>
        <v>282.60000000000002</v>
      </c>
      <c r="V91" s="112">
        <f t="shared" si="10"/>
        <v>0</v>
      </c>
      <c r="Y91">
        <f>BAWANA!AW91+BAWANA!AX91</f>
        <v>31.4</v>
      </c>
      <c r="Z91">
        <f>BAWANA!BD91+BAWANA!BE91</f>
        <v>0</v>
      </c>
      <c r="AA91">
        <f>BAWANA!X91+BAWANA!Y91</f>
        <v>31.4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282.60000000000002</v>
      </c>
      <c r="E92">
        <f>BAWANA!AM92</f>
        <v>0</v>
      </c>
      <c r="F92">
        <f t="shared" si="11"/>
        <v>256</v>
      </c>
      <c r="G92">
        <f t="shared" si="12"/>
        <v>282.60000000000002</v>
      </c>
      <c r="H92" s="112"/>
      <c r="I92">
        <f>BRPL_EOD!AI92+BRPL_EOD!AJ92</f>
        <v>134.49</v>
      </c>
      <c r="J92">
        <f>BYPL_EOD!AI92+BYPL_EOD!AJ92</f>
        <v>53.97</v>
      </c>
      <c r="K92">
        <f>MES_EOD!AI92+MES_EOD!AJ92</f>
        <v>7.2</v>
      </c>
      <c r="L92">
        <f>NDMC_EOD!AI92+NDMC_EOD!AJ92</f>
        <v>18.64</v>
      </c>
      <c r="M92">
        <f>TPDDL_EOD!AI92+TPDDL_EOD!AJ92</f>
        <v>68.3</v>
      </c>
      <c r="N92">
        <f t="shared" si="7"/>
        <v>282.60000000000002</v>
      </c>
      <c r="O92" s="112">
        <f t="shared" si="8"/>
        <v>0</v>
      </c>
      <c r="P92">
        <v>134.49</v>
      </c>
      <c r="Q92">
        <v>53.97</v>
      </c>
      <c r="R92">
        <v>7.2</v>
      </c>
      <c r="S92">
        <v>18.64</v>
      </c>
      <c r="T92">
        <v>68.3</v>
      </c>
      <c r="U92" s="114">
        <f t="shared" si="9"/>
        <v>282.60000000000002</v>
      </c>
      <c r="V92" s="112">
        <f t="shared" si="10"/>
        <v>0</v>
      </c>
      <c r="Y92">
        <f>BAWANA!AW92+BAWANA!AX92</f>
        <v>31.4</v>
      </c>
      <c r="Z92">
        <f>BAWANA!BD92+BAWANA!BE92</f>
        <v>0</v>
      </c>
      <c r="AA92">
        <f>BAWANA!X92+BAWANA!Y92</f>
        <v>31.4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282.60000000000002</v>
      </c>
      <c r="E93">
        <f>BAWANA!AM93</f>
        <v>0</v>
      </c>
      <c r="F93">
        <f t="shared" si="11"/>
        <v>256</v>
      </c>
      <c r="G93">
        <f t="shared" si="12"/>
        <v>282.60000000000002</v>
      </c>
      <c r="H93" s="112"/>
      <c r="I93">
        <f>BRPL_EOD!AI93+BRPL_EOD!AJ93</f>
        <v>134.49</v>
      </c>
      <c r="J93">
        <f>BYPL_EOD!AI93+BYPL_EOD!AJ93</f>
        <v>53.97</v>
      </c>
      <c r="K93">
        <f>MES_EOD!AI93+MES_EOD!AJ93</f>
        <v>7.2</v>
      </c>
      <c r="L93">
        <f>NDMC_EOD!AI93+NDMC_EOD!AJ93</f>
        <v>18.64</v>
      </c>
      <c r="M93">
        <f>TPDDL_EOD!AI93+TPDDL_EOD!AJ93</f>
        <v>68.3</v>
      </c>
      <c r="N93">
        <f t="shared" si="7"/>
        <v>282.60000000000002</v>
      </c>
      <c r="O93" s="112">
        <f t="shared" si="8"/>
        <v>0</v>
      </c>
      <c r="P93">
        <v>134.49</v>
      </c>
      <c r="Q93">
        <v>53.97</v>
      </c>
      <c r="R93">
        <v>7.2</v>
      </c>
      <c r="S93">
        <v>18.64</v>
      </c>
      <c r="T93">
        <v>68.3</v>
      </c>
      <c r="U93" s="114">
        <f t="shared" si="9"/>
        <v>282.60000000000002</v>
      </c>
      <c r="V93" s="112">
        <f t="shared" si="10"/>
        <v>0</v>
      </c>
      <c r="Y93">
        <f>BAWANA!AW93+BAWANA!AX93</f>
        <v>31.4</v>
      </c>
      <c r="Z93">
        <f>BAWANA!BD93+BAWANA!BE93</f>
        <v>0</v>
      </c>
      <c r="AA93">
        <f>BAWANA!X93+BAWANA!Y93</f>
        <v>31.4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282.60000000000002</v>
      </c>
      <c r="E94">
        <f>BAWANA!AM94</f>
        <v>0</v>
      </c>
      <c r="F94">
        <f t="shared" si="11"/>
        <v>256</v>
      </c>
      <c r="G94">
        <f t="shared" si="12"/>
        <v>282.60000000000002</v>
      </c>
      <c r="H94" s="112"/>
      <c r="I94">
        <f>BRPL_EOD!AI94+BRPL_EOD!AJ94</f>
        <v>134.49</v>
      </c>
      <c r="J94">
        <f>BYPL_EOD!AI94+BYPL_EOD!AJ94</f>
        <v>53.97</v>
      </c>
      <c r="K94">
        <f>MES_EOD!AI94+MES_EOD!AJ94</f>
        <v>7.2</v>
      </c>
      <c r="L94">
        <f>NDMC_EOD!AI94+NDMC_EOD!AJ94</f>
        <v>18.64</v>
      </c>
      <c r="M94">
        <f>TPDDL_EOD!AI94+TPDDL_EOD!AJ94</f>
        <v>68.3</v>
      </c>
      <c r="N94">
        <f t="shared" si="7"/>
        <v>282.60000000000002</v>
      </c>
      <c r="O94" s="112">
        <f t="shared" si="8"/>
        <v>0</v>
      </c>
      <c r="P94">
        <v>134.49</v>
      </c>
      <c r="Q94">
        <v>53.97</v>
      </c>
      <c r="R94">
        <v>7.2</v>
      </c>
      <c r="S94">
        <v>18.64</v>
      </c>
      <c r="T94">
        <v>68.3</v>
      </c>
      <c r="U94" s="114">
        <f t="shared" si="9"/>
        <v>282.60000000000002</v>
      </c>
      <c r="V94" s="112">
        <f t="shared" si="10"/>
        <v>0</v>
      </c>
      <c r="Y94">
        <f>BAWANA!AW94+BAWANA!AX94</f>
        <v>31.4</v>
      </c>
      <c r="Z94">
        <f>BAWANA!BD94+BAWANA!BE94</f>
        <v>0</v>
      </c>
      <c r="AA94">
        <f>BAWANA!X94+BAWANA!Y94</f>
        <v>31.4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282.60000000000002</v>
      </c>
      <c r="E95">
        <f>BAWANA!AM95</f>
        <v>0</v>
      </c>
      <c r="F95">
        <f t="shared" si="11"/>
        <v>256</v>
      </c>
      <c r="G95">
        <f t="shared" si="12"/>
        <v>282.60000000000002</v>
      </c>
      <c r="H95" s="112"/>
      <c r="I95">
        <f>BRPL_EOD!AI95+BRPL_EOD!AJ95</f>
        <v>134.49</v>
      </c>
      <c r="J95">
        <f>BYPL_EOD!AI95+BYPL_EOD!AJ95</f>
        <v>53.97</v>
      </c>
      <c r="K95">
        <f>MES_EOD!AI95+MES_EOD!AJ95</f>
        <v>7.2</v>
      </c>
      <c r="L95">
        <f>NDMC_EOD!AI95+NDMC_EOD!AJ95</f>
        <v>18.64</v>
      </c>
      <c r="M95">
        <f>TPDDL_EOD!AI95+TPDDL_EOD!AJ95</f>
        <v>68.3</v>
      </c>
      <c r="N95">
        <f t="shared" si="7"/>
        <v>282.60000000000002</v>
      </c>
      <c r="O95" s="112">
        <f t="shared" si="8"/>
        <v>0</v>
      </c>
      <c r="P95">
        <v>134.49</v>
      </c>
      <c r="Q95">
        <v>53.97</v>
      </c>
      <c r="R95">
        <v>7.2</v>
      </c>
      <c r="S95">
        <v>18.64</v>
      </c>
      <c r="T95">
        <v>68.3</v>
      </c>
      <c r="U95" s="114">
        <f t="shared" si="9"/>
        <v>282.60000000000002</v>
      </c>
      <c r="V95" s="112">
        <f t="shared" si="10"/>
        <v>0</v>
      </c>
      <c r="Y95">
        <f>BAWANA!AW95+BAWANA!AX95</f>
        <v>31.4</v>
      </c>
      <c r="Z95">
        <f>BAWANA!BD95+BAWANA!BE95</f>
        <v>0</v>
      </c>
      <c r="AA95">
        <f>BAWANA!X95+BAWANA!Y95</f>
        <v>31.4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282.60000000000002</v>
      </c>
      <c r="E96">
        <f>BAWANA!AM96</f>
        <v>0</v>
      </c>
      <c r="F96">
        <f t="shared" si="11"/>
        <v>256</v>
      </c>
      <c r="G96">
        <f t="shared" si="12"/>
        <v>282.60000000000002</v>
      </c>
      <c r="H96" s="112"/>
      <c r="I96">
        <f>BRPL_EOD!AI96+BRPL_EOD!AJ96</f>
        <v>134.49</v>
      </c>
      <c r="J96">
        <f>BYPL_EOD!AI96+BYPL_EOD!AJ96</f>
        <v>53.97</v>
      </c>
      <c r="K96">
        <f>MES_EOD!AI96+MES_EOD!AJ96</f>
        <v>7.2</v>
      </c>
      <c r="L96">
        <f>NDMC_EOD!AI96+NDMC_EOD!AJ96</f>
        <v>18.64</v>
      </c>
      <c r="M96">
        <f>TPDDL_EOD!AI96+TPDDL_EOD!AJ96</f>
        <v>68.3</v>
      </c>
      <c r="N96">
        <f t="shared" si="7"/>
        <v>282.60000000000002</v>
      </c>
      <c r="O96" s="112">
        <f t="shared" si="8"/>
        <v>0</v>
      </c>
      <c r="P96">
        <v>134.49</v>
      </c>
      <c r="Q96">
        <v>53.97</v>
      </c>
      <c r="R96">
        <v>7.2</v>
      </c>
      <c r="S96">
        <v>18.64</v>
      </c>
      <c r="T96">
        <v>68.3</v>
      </c>
      <c r="U96" s="114">
        <f t="shared" si="9"/>
        <v>282.60000000000002</v>
      </c>
      <c r="V96" s="112">
        <f t="shared" si="10"/>
        <v>0</v>
      </c>
      <c r="Y96">
        <f>BAWANA!AW96+BAWANA!AX96</f>
        <v>31.4</v>
      </c>
      <c r="Z96">
        <f>BAWANA!BD96+BAWANA!BE96</f>
        <v>0</v>
      </c>
      <c r="AA96">
        <f>BAWANA!X96+BAWANA!Y96</f>
        <v>31.4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282.60000000000002</v>
      </c>
      <c r="E97">
        <f>BAWANA!AM97</f>
        <v>0</v>
      </c>
      <c r="F97">
        <f t="shared" si="11"/>
        <v>256</v>
      </c>
      <c r="G97">
        <f t="shared" si="12"/>
        <v>282.60000000000002</v>
      </c>
      <c r="H97" s="112"/>
      <c r="I97">
        <f>BRPL_EOD!AI97+BRPL_EOD!AJ97</f>
        <v>134.49</v>
      </c>
      <c r="J97">
        <f>BYPL_EOD!AI97+BYPL_EOD!AJ97</f>
        <v>53.97</v>
      </c>
      <c r="K97">
        <f>MES_EOD!AI97+MES_EOD!AJ97</f>
        <v>7.2</v>
      </c>
      <c r="L97">
        <f>NDMC_EOD!AI97+NDMC_EOD!AJ97</f>
        <v>18.64</v>
      </c>
      <c r="M97">
        <f>TPDDL_EOD!AI97+TPDDL_EOD!AJ97</f>
        <v>68.3</v>
      </c>
      <c r="N97">
        <f t="shared" si="7"/>
        <v>282.60000000000002</v>
      </c>
      <c r="O97" s="112">
        <f t="shared" si="8"/>
        <v>0</v>
      </c>
      <c r="P97">
        <v>134.49</v>
      </c>
      <c r="Q97">
        <v>53.97</v>
      </c>
      <c r="R97">
        <v>7.2</v>
      </c>
      <c r="S97">
        <v>18.64</v>
      </c>
      <c r="T97">
        <v>68.3</v>
      </c>
      <c r="U97" s="114">
        <f t="shared" si="9"/>
        <v>282.60000000000002</v>
      </c>
      <c r="V97" s="112">
        <f t="shared" si="10"/>
        <v>0</v>
      </c>
      <c r="Y97">
        <f>BAWANA!AW97+BAWANA!AX97</f>
        <v>31.4</v>
      </c>
      <c r="Z97">
        <f>BAWANA!BD97+BAWANA!BE97</f>
        <v>0</v>
      </c>
      <c r="AA97">
        <f>BAWANA!X97+BAWANA!Y97</f>
        <v>31.4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282.60000000000002</v>
      </c>
      <c r="E98">
        <f>BAWANA!AM98</f>
        <v>0</v>
      </c>
      <c r="F98">
        <f t="shared" si="11"/>
        <v>256</v>
      </c>
      <c r="G98">
        <f t="shared" si="12"/>
        <v>282.60000000000002</v>
      </c>
      <c r="H98" s="112"/>
      <c r="I98">
        <f>BRPL_EOD!AI98+BRPL_EOD!AJ98</f>
        <v>134.49</v>
      </c>
      <c r="J98">
        <f>BYPL_EOD!AI98+BYPL_EOD!AJ98</f>
        <v>53.97</v>
      </c>
      <c r="K98">
        <f>MES_EOD!AI98+MES_EOD!AJ98</f>
        <v>7.2</v>
      </c>
      <c r="L98">
        <f>NDMC_EOD!AI98+NDMC_EOD!AJ98</f>
        <v>18.64</v>
      </c>
      <c r="M98">
        <f>TPDDL_EOD!AI98+TPDDL_EOD!AJ98</f>
        <v>68.3</v>
      </c>
      <c r="N98">
        <f t="shared" si="7"/>
        <v>282.60000000000002</v>
      </c>
      <c r="O98" s="112">
        <f t="shared" si="8"/>
        <v>0</v>
      </c>
      <c r="P98">
        <v>134.49</v>
      </c>
      <c r="Q98">
        <v>53.97</v>
      </c>
      <c r="R98">
        <v>7.2</v>
      </c>
      <c r="S98">
        <v>18.64</v>
      </c>
      <c r="T98">
        <v>68.3</v>
      </c>
      <c r="U98" s="114">
        <f t="shared" si="9"/>
        <v>282.60000000000002</v>
      </c>
      <c r="V98" s="112">
        <f t="shared" si="10"/>
        <v>0</v>
      </c>
      <c r="Y98">
        <f>BAWANA!AW98+BAWANA!AX98</f>
        <v>31.4</v>
      </c>
      <c r="Z98">
        <f>BAWANA!BD98+BAWANA!BE98</f>
        <v>0</v>
      </c>
      <c r="AA98">
        <f>BAWANA!X98+BAWANA!Y98</f>
        <v>31.4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5.623979999999996</v>
      </c>
      <c r="E99" s="114">
        <f t="shared" si="14"/>
        <v>0</v>
      </c>
      <c r="F99" s="114">
        <f t="shared" si="14"/>
        <v>6.1440000000000001</v>
      </c>
      <c r="G99" s="114">
        <f t="shared" si="14"/>
        <v>5.623979999999996</v>
      </c>
      <c r="H99" s="114"/>
      <c r="I99" s="114">
        <f t="shared" si="14"/>
        <v>2.2602149999999992</v>
      </c>
      <c r="J99" s="114">
        <f t="shared" si="14"/>
        <v>1.1954100000000001</v>
      </c>
      <c r="K99" s="114">
        <f t="shared" si="14"/>
        <v>0.14705499999999991</v>
      </c>
      <c r="L99" s="114">
        <f t="shared" si="14"/>
        <v>0.45926500000000048</v>
      </c>
      <c r="M99" s="114">
        <f t="shared" si="14"/>
        <v>1.5622200000000013</v>
      </c>
      <c r="N99" s="114">
        <f t="shared" si="14"/>
        <v>5.6241649999999934</v>
      </c>
      <c r="O99" s="114">
        <f t="shared" si="14"/>
        <v>-1.8499999999983176E-4</v>
      </c>
      <c r="P99" s="114">
        <f t="shared" si="14"/>
        <v>2.2601433694727939</v>
      </c>
      <c r="Q99" s="114">
        <f t="shared" si="14"/>
        <v>1.1953694238068353</v>
      </c>
      <c r="R99" s="114">
        <f t="shared" si="14"/>
        <v>0.14705008555208854</v>
      </c>
      <c r="S99" s="114">
        <f t="shared" si="14"/>
        <v>0.45924931619235143</v>
      </c>
      <c r="T99" s="114">
        <f t="shared" si="14"/>
        <v>1.5621678049759291</v>
      </c>
      <c r="U99" s="114">
        <f t="shared" si="14"/>
        <v>5.623979999999996</v>
      </c>
      <c r="V99" s="114">
        <f t="shared" si="10"/>
        <v>0</v>
      </c>
      <c r="Y99" s="114">
        <f>SUM(Y3:Y98)/4000</f>
        <v>0.60298000000000052</v>
      </c>
      <c r="Z99" s="114">
        <f t="shared" ref="Z99:AD99" si="15">SUM(Z3:Z98)/4000</f>
        <v>0.45361500000000049</v>
      </c>
      <c r="AA99" s="114">
        <f t="shared" si="15"/>
        <v>0.60298000000000052</v>
      </c>
      <c r="AB99" s="114">
        <f t="shared" si="15"/>
        <v>0.45361500000000049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32.024999999999999</v>
      </c>
      <c r="E3">
        <v>0</v>
      </c>
      <c r="F3">
        <v>0</v>
      </c>
      <c r="G3">
        <v>61.902000000000001</v>
      </c>
      <c r="H3">
        <v>0</v>
      </c>
      <c r="I3">
        <v>0</v>
      </c>
      <c r="J3">
        <v>59.731999999999999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102.75</v>
      </c>
      <c r="Q3">
        <v>19.414000000000001</v>
      </c>
      <c r="R3">
        <v>42.392195999999998</v>
      </c>
      <c r="S3">
        <v>26.390910000000002</v>
      </c>
      <c r="T3">
        <v>0</v>
      </c>
      <c r="U3">
        <v>346.5</v>
      </c>
      <c r="V3">
        <v>18.140333999999999</v>
      </c>
      <c r="W3">
        <v>43.704000000000001</v>
      </c>
      <c r="X3">
        <v>147.515625</v>
      </c>
      <c r="Y3">
        <v>0</v>
      </c>
      <c r="Z3">
        <v>6.5208000000000004</v>
      </c>
      <c r="AA3">
        <v>39.5</v>
      </c>
      <c r="AB3">
        <v>39.510120000000001</v>
      </c>
      <c r="AC3">
        <v>19.35568</v>
      </c>
      <c r="AD3">
        <v>27.3447</v>
      </c>
      <c r="AE3">
        <v>32.844799999999999</v>
      </c>
      <c r="AF3">
        <v>8.8740000000000006</v>
      </c>
      <c r="AG3">
        <v>38.234400000000001</v>
      </c>
      <c r="AH3">
        <v>93.563599999999994</v>
      </c>
      <c r="AI3">
        <v>0</v>
      </c>
      <c r="AJ3">
        <v>0</v>
      </c>
      <c r="AK3">
        <v>50.76</v>
      </c>
      <c r="AL3">
        <v>85.988</v>
      </c>
      <c r="AM3">
        <v>0</v>
      </c>
      <c r="AN3">
        <v>1.01389</v>
      </c>
      <c r="AO3">
        <v>19.11</v>
      </c>
      <c r="AP3">
        <v>11.2728</v>
      </c>
      <c r="AQ3">
        <v>45.36</v>
      </c>
      <c r="AR3">
        <v>48.576000000000001</v>
      </c>
      <c r="AS3">
        <v>32.284799999999997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3334.9245370000003</v>
      </c>
    </row>
    <row r="4" spans="1:121">
      <c r="A4" t="s">
        <v>46</v>
      </c>
      <c r="B4">
        <v>0</v>
      </c>
      <c r="C4">
        <v>0</v>
      </c>
      <c r="D4">
        <v>32.024999999999999</v>
      </c>
      <c r="E4">
        <v>0</v>
      </c>
      <c r="F4">
        <v>0</v>
      </c>
      <c r="G4">
        <v>61.902000000000001</v>
      </c>
      <c r="H4">
        <v>0</v>
      </c>
      <c r="I4">
        <v>0</v>
      </c>
      <c r="J4">
        <v>59.731999999999999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102.75</v>
      </c>
      <c r="Q4">
        <v>19.414000000000001</v>
      </c>
      <c r="R4">
        <v>42.392195999999998</v>
      </c>
      <c r="S4">
        <v>26.390910000000002</v>
      </c>
      <c r="T4">
        <v>0</v>
      </c>
      <c r="U4">
        <v>346.5</v>
      </c>
      <c r="V4">
        <v>18.140333999999999</v>
      </c>
      <c r="W4">
        <v>43.704000000000001</v>
      </c>
      <c r="X4">
        <v>147.515625</v>
      </c>
      <c r="Y4">
        <v>0</v>
      </c>
      <c r="Z4">
        <v>6.5208000000000004</v>
      </c>
      <c r="AA4">
        <v>39.104999999999997</v>
      </c>
      <c r="AB4">
        <v>39.510120000000001</v>
      </c>
      <c r="AC4">
        <v>19.35568</v>
      </c>
      <c r="AD4">
        <v>27.3447</v>
      </c>
      <c r="AE4">
        <v>32.844799999999999</v>
      </c>
      <c r="AF4">
        <v>8.8740000000000006</v>
      </c>
      <c r="AG4">
        <v>38.234400000000001</v>
      </c>
      <c r="AH4">
        <v>93.563599999999994</v>
      </c>
      <c r="AI4">
        <v>0</v>
      </c>
      <c r="AJ4">
        <v>0</v>
      </c>
      <c r="AK4">
        <v>50.76</v>
      </c>
      <c r="AL4">
        <v>85.988</v>
      </c>
      <c r="AM4">
        <v>0</v>
      </c>
      <c r="AN4">
        <v>1.01389</v>
      </c>
      <c r="AO4">
        <v>19.11</v>
      </c>
      <c r="AP4">
        <v>11.2728</v>
      </c>
      <c r="AQ4">
        <v>45.36</v>
      </c>
      <c r="AR4">
        <v>48.576000000000001</v>
      </c>
      <c r="AS4">
        <v>32.284799999999997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3334.5295370000003</v>
      </c>
    </row>
    <row r="5" spans="1:121">
      <c r="A5" t="s">
        <v>47</v>
      </c>
      <c r="B5">
        <v>0</v>
      </c>
      <c r="C5">
        <v>0</v>
      </c>
      <c r="D5">
        <v>32.024999999999999</v>
      </c>
      <c r="E5">
        <v>0</v>
      </c>
      <c r="F5">
        <v>0</v>
      </c>
      <c r="G5">
        <v>61.902000000000001</v>
      </c>
      <c r="H5">
        <v>0</v>
      </c>
      <c r="I5">
        <v>0</v>
      </c>
      <c r="J5">
        <v>59.731999999999999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102.75</v>
      </c>
      <c r="Q5">
        <v>19.414000000000001</v>
      </c>
      <c r="R5">
        <v>42.392195999999998</v>
      </c>
      <c r="S5">
        <v>26.390910000000002</v>
      </c>
      <c r="T5">
        <v>0</v>
      </c>
      <c r="U5">
        <v>346.5</v>
      </c>
      <c r="V5">
        <v>18.140333999999999</v>
      </c>
      <c r="W5">
        <v>43.704000000000001</v>
      </c>
      <c r="X5">
        <v>147.515625</v>
      </c>
      <c r="Y5">
        <v>0</v>
      </c>
      <c r="Z5">
        <v>6.5208000000000004</v>
      </c>
      <c r="AA5">
        <v>39.104999999999997</v>
      </c>
      <c r="AB5">
        <v>39.510120000000001</v>
      </c>
      <c r="AC5">
        <v>19.35568</v>
      </c>
      <c r="AD5">
        <v>27.3447</v>
      </c>
      <c r="AE5">
        <v>32.844799999999999</v>
      </c>
      <c r="AF5">
        <v>8.8740000000000006</v>
      </c>
      <c r="AG5">
        <v>38.234400000000001</v>
      </c>
      <c r="AH5">
        <v>93.563599999999994</v>
      </c>
      <c r="AI5">
        <v>0</v>
      </c>
      <c r="AJ5">
        <v>0</v>
      </c>
      <c r="AK5">
        <v>50.76</v>
      </c>
      <c r="AL5">
        <v>85.988</v>
      </c>
      <c r="AM5">
        <v>0</v>
      </c>
      <c r="AN5">
        <v>1.01389</v>
      </c>
      <c r="AO5">
        <v>19.11</v>
      </c>
      <c r="AP5">
        <v>11.2728</v>
      </c>
      <c r="AQ5">
        <v>30.24</v>
      </c>
      <c r="AR5">
        <v>8.8320000000000007</v>
      </c>
      <c r="AS5">
        <v>32.284799999999997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3279.6655369999999</v>
      </c>
    </row>
    <row r="6" spans="1:121">
      <c r="A6" t="s">
        <v>48</v>
      </c>
      <c r="B6">
        <v>0</v>
      </c>
      <c r="C6">
        <v>0</v>
      </c>
      <c r="D6">
        <v>32.024999999999999</v>
      </c>
      <c r="E6">
        <v>0</v>
      </c>
      <c r="F6">
        <v>0</v>
      </c>
      <c r="G6">
        <v>61.902000000000001</v>
      </c>
      <c r="H6">
        <v>0</v>
      </c>
      <c r="I6">
        <v>0</v>
      </c>
      <c r="J6">
        <v>59.731999999999999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102.75</v>
      </c>
      <c r="Q6">
        <v>19.414000000000001</v>
      </c>
      <c r="R6">
        <v>42.392195999999998</v>
      </c>
      <c r="S6">
        <v>26.390910000000002</v>
      </c>
      <c r="T6">
        <v>0</v>
      </c>
      <c r="U6">
        <v>346.5</v>
      </c>
      <c r="V6">
        <v>18.140333999999999</v>
      </c>
      <c r="W6">
        <v>43.704000000000001</v>
      </c>
      <c r="X6">
        <v>147.515625</v>
      </c>
      <c r="Y6">
        <v>0</v>
      </c>
      <c r="Z6">
        <v>6.5208000000000004</v>
      </c>
      <c r="AA6">
        <v>28.090820000000001</v>
      </c>
      <c r="AB6">
        <v>39.510120000000001</v>
      </c>
      <c r="AC6">
        <v>19.35568</v>
      </c>
      <c r="AD6">
        <v>27.3447</v>
      </c>
      <c r="AE6">
        <v>32.844799999999999</v>
      </c>
      <c r="AF6">
        <v>8.8740000000000006</v>
      </c>
      <c r="AG6">
        <v>38.234400000000001</v>
      </c>
      <c r="AH6">
        <v>93.563599999999994</v>
      </c>
      <c r="AI6">
        <v>0</v>
      </c>
      <c r="AJ6">
        <v>0</v>
      </c>
      <c r="AK6">
        <v>50.76</v>
      </c>
      <c r="AL6">
        <v>85.988</v>
      </c>
      <c r="AM6">
        <v>0</v>
      </c>
      <c r="AN6">
        <v>1.01389</v>
      </c>
      <c r="AO6">
        <v>19.11</v>
      </c>
      <c r="AP6">
        <v>11.2728</v>
      </c>
      <c r="AQ6">
        <v>30.24</v>
      </c>
      <c r="AR6">
        <v>8.8320000000000007</v>
      </c>
      <c r="AS6">
        <v>32.284799999999997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3268.6513569999997</v>
      </c>
    </row>
    <row r="7" spans="1:121">
      <c r="A7" t="s">
        <v>49</v>
      </c>
      <c r="B7">
        <v>0</v>
      </c>
      <c r="C7">
        <v>0</v>
      </c>
      <c r="D7">
        <v>33.075000000000003</v>
      </c>
      <c r="E7">
        <v>0</v>
      </c>
      <c r="F7">
        <v>0</v>
      </c>
      <c r="G7">
        <v>61.902000000000001</v>
      </c>
      <c r="H7">
        <v>0</v>
      </c>
      <c r="I7">
        <v>0</v>
      </c>
      <c r="J7">
        <v>59.731999999999999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102.75</v>
      </c>
      <c r="Q7">
        <v>19.414000000000001</v>
      </c>
      <c r="R7">
        <v>42.392195999999998</v>
      </c>
      <c r="S7">
        <v>26.390910000000002</v>
      </c>
      <c r="T7">
        <v>0</v>
      </c>
      <c r="U7">
        <v>346.5</v>
      </c>
      <c r="V7">
        <v>18.140333999999999</v>
      </c>
      <c r="W7">
        <v>43.704000000000001</v>
      </c>
      <c r="X7">
        <v>147.515625</v>
      </c>
      <c r="Y7">
        <v>0</v>
      </c>
      <c r="Z7">
        <v>0</v>
      </c>
      <c r="AA7">
        <v>13.983000000000001</v>
      </c>
      <c r="AB7">
        <v>39.510120000000001</v>
      </c>
      <c r="AC7">
        <v>19.35568</v>
      </c>
      <c r="AD7">
        <v>27.3447</v>
      </c>
      <c r="AE7">
        <v>32.844799999999999</v>
      </c>
      <c r="AF7">
        <v>8.8740000000000006</v>
      </c>
      <c r="AG7">
        <v>38.234400000000001</v>
      </c>
      <c r="AH7">
        <v>93.563599999999994</v>
      </c>
      <c r="AI7">
        <v>0</v>
      </c>
      <c r="AJ7">
        <v>0</v>
      </c>
      <c r="AK7">
        <v>50.76</v>
      </c>
      <c r="AL7">
        <v>85.988</v>
      </c>
      <c r="AM7">
        <v>0</v>
      </c>
      <c r="AN7">
        <v>1.01389</v>
      </c>
      <c r="AO7">
        <v>19.11</v>
      </c>
      <c r="AP7">
        <v>11.2728</v>
      </c>
      <c r="AQ7">
        <v>15.12</v>
      </c>
      <c r="AR7">
        <v>8.8320000000000007</v>
      </c>
      <c r="AS7">
        <v>10.7616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3212.4295370000004</v>
      </c>
    </row>
    <row r="8" spans="1:121">
      <c r="A8" t="s">
        <v>50</v>
      </c>
      <c r="B8">
        <v>0</v>
      </c>
      <c r="C8">
        <v>0</v>
      </c>
      <c r="D8">
        <v>33.075000000000003</v>
      </c>
      <c r="E8">
        <v>0</v>
      </c>
      <c r="F8">
        <v>0</v>
      </c>
      <c r="G8">
        <v>61.902000000000001</v>
      </c>
      <c r="H8">
        <v>0</v>
      </c>
      <c r="I8">
        <v>0</v>
      </c>
      <c r="J8">
        <v>59.731999999999999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102.75</v>
      </c>
      <c r="Q8">
        <v>19.414000000000001</v>
      </c>
      <c r="R8">
        <v>42.392195999999998</v>
      </c>
      <c r="S8">
        <v>26.390910000000002</v>
      </c>
      <c r="T8">
        <v>0</v>
      </c>
      <c r="U8">
        <v>346.5</v>
      </c>
      <c r="V8">
        <v>18.140333999999999</v>
      </c>
      <c r="W8">
        <v>43.704000000000001</v>
      </c>
      <c r="X8">
        <v>147.515625</v>
      </c>
      <c r="Y8">
        <v>0</v>
      </c>
      <c r="Z8">
        <v>0</v>
      </c>
      <c r="AA8">
        <v>0</v>
      </c>
      <c r="AB8">
        <v>39.510120000000001</v>
      </c>
      <c r="AC8">
        <v>9.6778399999999998</v>
      </c>
      <c r="AD8">
        <v>27.3447</v>
      </c>
      <c r="AE8">
        <v>32.844799999999999</v>
      </c>
      <c r="AF8">
        <v>8.8740000000000006</v>
      </c>
      <c r="AG8">
        <v>38.234400000000001</v>
      </c>
      <c r="AH8">
        <v>93.563599999999994</v>
      </c>
      <c r="AI8">
        <v>0</v>
      </c>
      <c r="AJ8">
        <v>0</v>
      </c>
      <c r="AK8">
        <v>50.76</v>
      </c>
      <c r="AL8">
        <v>85.988</v>
      </c>
      <c r="AM8">
        <v>0</v>
      </c>
      <c r="AN8">
        <v>1.01389</v>
      </c>
      <c r="AO8">
        <v>19.11</v>
      </c>
      <c r="AP8">
        <v>11.2728</v>
      </c>
      <c r="AQ8">
        <v>15.12</v>
      </c>
      <c r="AR8">
        <v>8.8320000000000007</v>
      </c>
      <c r="AS8">
        <v>10.089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3188.0960970000001</v>
      </c>
    </row>
    <row r="9" spans="1:121">
      <c r="A9" t="s">
        <v>51</v>
      </c>
      <c r="B9">
        <v>0</v>
      </c>
      <c r="C9">
        <v>0</v>
      </c>
      <c r="D9">
        <v>33.075000000000003</v>
      </c>
      <c r="E9">
        <v>0</v>
      </c>
      <c r="F9">
        <v>0</v>
      </c>
      <c r="G9">
        <v>61.902000000000001</v>
      </c>
      <c r="H9">
        <v>0</v>
      </c>
      <c r="I9">
        <v>0</v>
      </c>
      <c r="J9">
        <v>59.731999999999999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102.75</v>
      </c>
      <c r="Q9">
        <v>19.414000000000001</v>
      </c>
      <c r="R9">
        <v>42.392195999999998</v>
      </c>
      <c r="S9">
        <v>26.390910000000002</v>
      </c>
      <c r="T9">
        <v>0</v>
      </c>
      <c r="U9">
        <v>346.5</v>
      </c>
      <c r="V9">
        <v>18.140333999999999</v>
      </c>
      <c r="W9">
        <v>43.704000000000001</v>
      </c>
      <c r="X9">
        <v>147.515625</v>
      </c>
      <c r="Y9">
        <v>0</v>
      </c>
      <c r="Z9">
        <v>0</v>
      </c>
      <c r="AA9">
        <v>0</v>
      </c>
      <c r="AB9">
        <v>39.510120000000001</v>
      </c>
      <c r="AC9">
        <v>9.6778399999999998</v>
      </c>
      <c r="AD9">
        <v>27.3447</v>
      </c>
      <c r="AE9">
        <v>32.844799999999999</v>
      </c>
      <c r="AF9">
        <v>8.8740000000000006</v>
      </c>
      <c r="AG9">
        <v>38.234400000000001</v>
      </c>
      <c r="AH9">
        <v>93.563599999999994</v>
      </c>
      <c r="AI9">
        <v>0</v>
      </c>
      <c r="AJ9">
        <v>0</v>
      </c>
      <c r="AK9">
        <v>50.76</v>
      </c>
      <c r="AL9">
        <v>75.53</v>
      </c>
      <c r="AM9">
        <v>0</v>
      </c>
      <c r="AN9">
        <v>1.01389</v>
      </c>
      <c r="AO9">
        <v>19.11</v>
      </c>
      <c r="AP9">
        <v>11.2728</v>
      </c>
      <c r="AQ9">
        <v>0</v>
      </c>
      <c r="AR9">
        <v>8.8320000000000007</v>
      </c>
      <c r="AS9">
        <v>10.089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3162.5180970000006</v>
      </c>
    </row>
    <row r="10" spans="1:121">
      <c r="A10" t="s">
        <v>52</v>
      </c>
      <c r="B10">
        <v>0</v>
      </c>
      <c r="C10">
        <v>0</v>
      </c>
      <c r="D10">
        <v>33.075000000000003</v>
      </c>
      <c r="E10">
        <v>0</v>
      </c>
      <c r="F10">
        <v>0</v>
      </c>
      <c r="G10">
        <v>61.902000000000001</v>
      </c>
      <c r="H10">
        <v>0</v>
      </c>
      <c r="I10">
        <v>0</v>
      </c>
      <c r="J10">
        <v>59.731999999999999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102.75</v>
      </c>
      <c r="Q10">
        <v>19.414000000000001</v>
      </c>
      <c r="R10">
        <v>42.392195999999998</v>
      </c>
      <c r="S10">
        <v>26.390910000000002</v>
      </c>
      <c r="T10">
        <v>0</v>
      </c>
      <c r="U10">
        <v>346.5</v>
      </c>
      <c r="V10">
        <v>18.140333999999999</v>
      </c>
      <c r="W10">
        <v>43.704000000000001</v>
      </c>
      <c r="X10">
        <v>147.515625</v>
      </c>
      <c r="Y10">
        <v>0</v>
      </c>
      <c r="Z10">
        <v>0</v>
      </c>
      <c r="AA10">
        <v>0</v>
      </c>
      <c r="AB10">
        <v>39.510120000000001</v>
      </c>
      <c r="AC10">
        <v>9.6778399999999998</v>
      </c>
      <c r="AD10">
        <v>27.3447</v>
      </c>
      <c r="AE10">
        <v>32.844799999999999</v>
      </c>
      <c r="AF10">
        <v>8.8740000000000006</v>
      </c>
      <c r="AG10">
        <v>38.234400000000001</v>
      </c>
      <c r="AH10">
        <v>93.563599999999994</v>
      </c>
      <c r="AI10">
        <v>0</v>
      </c>
      <c r="AJ10">
        <v>0</v>
      </c>
      <c r="AK10">
        <v>50.76</v>
      </c>
      <c r="AL10">
        <v>75.53</v>
      </c>
      <c r="AM10">
        <v>0</v>
      </c>
      <c r="AN10">
        <v>1.01389</v>
      </c>
      <c r="AO10">
        <v>19.11</v>
      </c>
      <c r="AP10">
        <v>11.2728</v>
      </c>
      <c r="AQ10">
        <v>0</v>
      </c>
      <c r="AR10">
        <v>8.8320000000000007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3162.5180970000006</v>
      </c>
    </row>
    <row r="11" spans="1:121">
      <c r="A11" t="s">
        <v>53</v>
      </c>
      <c r="B11">
        <v>0</v>
      </c>
      <c r="C11">
        <v>0</v>
      </c>
      <c r="D11">
        <v>34.124999000000003</v>
      </c>
      <c r="E11">
        <v>0</v>
      </c>
      <c r="F11">
        <v>0</v>
      </c>
      <c r="G11">
        <v>61.902000000000001</v>
      </c>
      <c r="H11">
        <v>0</v>
      </c>
      <c r="I11">
        <v>0</v>
      </c>
      <c r="J11">
        <v>59.731999999999999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102.75</v>
      </c>
      <c r="Q11">
        <v>19.414000000000001</v>
      </c>
      <c r="R11">
        <v>42.392195999999998</v>
      </c>
      <c r="S11">
        <v>26.390910000000002</v>
      </c>
      <c r="T11">
        <v>0</v>
      </c>
      <c r="U11">
        <v>346.5</v>
      </c>
      <c r="V11">
        <v>18.140333999999999</v>
      </c>
      <c r="W11">
        <v>43.704000000000001</v>
      </c>
      <c r="X11">
        <v>147.515625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27.3447</v>
      </c>
      <c r="AE11">
        <v>32.844799999999999</v>
      </c>
      <c r="AF11">
        <v>8.8740000000000006</v>
      </c>
      <c r="AG11">
        <v>38.234400000000001</v>
      </c>
      <c r="AH11">
        <v>93.563599999999994</v>
      </c>
      <c r="AI11">
        <v>0</v>
      </c>
      <c r="AJ11">
        <v>0</v>
      </c>
      <c r="AK11">
        <v>50.76</v>
      </c>
      <c r="AL11">
        <v>75.53</v>
      </c>
      <c r="AM11">
        <v>0</v>
      </c>
      <c r="AN11">
        <v>1.01389</v>
      </c>
      <c r="AO11">
        <v>19.11</v>
      </c>
      <c r="AP11">
        <v>11.2728</v>
      </c>
      <c r="AQ11">
        <v>0</v>
      </c>
      <c r="AR11">
        <v>11.04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3152.6060560000005</v>
      </c>
    </row>
    <row r="12" spans="1:121">
      <c r="A12" t="s">
        <v>54</v>
      </c>
      <c r="B12">
        <v>0</v>
      </c>
      <c r="C12">
        <v>0</v>
      </c>
      <c r="D12">
        <v>34.124999000000003</v>
      </c>
      <c r="E12">
        <v>0</v>
      </c>
      <c r="F12">
        <v>0</v>
      </c>
      <c r="G12">
        <v>61.902000000000001</v>
      </c>
      <c r="H12">
        <v>0</v>
      </c>
      <c r="I12">
        <v>0</v>
      </c>
      <c r="J12">
        <v>59.731999999999999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102.75</v>
      </c>
      <c r="Q12">
        <v>19.414000000000001</v>
      </c>
      <c r="R12">
        <v>42.392195999999998</v>
      </c>
      <c r="S12">
        <v>26.390910000000002</v>
      </c>
      <c r="T12">
        <v>0</v>
      </c>
      <c r="U12">
        <v>346.5</v>
      </c>
      <c r="V12">
        <v>18.140333999999999</v>
      </c>
      <c r="W12">
        <v>43.704000000000001</v>
      </c>
      <c r="X12">
        <v>147.515625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27.3447</v>
      </c>
      <c r="AE12">
        <v>32.844799999999999</v>
      </c>
      <c r="AF12">
        <v>8.8740000000000006</v>
      </c>
      <c r="AG12">
        <v>38.234400000000001</v>
      </c>
      <c r="AH12">
        <v>93.563599999999994</v>
      </c>
      <c r="AI12">
        <v>0</v>
      </c>
      <c r="AJ12">
        <v>0</v>
      </c>
      <c r="AK12">
        <v>50.76</v>
      </c>
      <c r="AL12">
        <v>75.53</v>
      </c>
      <c r="AM12">
        <v>0</v>
      </c>
      <c r="AN12">
        <v>1.01389</v>
      </c>
      <c r="AO12">
        <v>19.11</v>
      </c>
      <c r="AP12">
        <v>11.2728</v>
      </c>
      <c r="AQ12">
        <v>0</v>
      </c>
      <c r="AR12">
        <v>11.04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3152.6060560000005</v>
      </c>
    </row>
    <row r="13" spans="1:121">
      <c r="A13" t="s">
        <v>55</v>
      </c>
      <c r="B13">
        <v>0</v>
      </c>
      <c r="C13">
        <v>0</v>
      </c>
      <c r="D13">
        <v>34.124999000000003</v>
      </c>
      <c r="E13">
        <v>0</v>
      </c>
      <c r="F13">
        <v>0</v>
      </c>
      <c r="G13">
        <v>61.902000000000001</v>
      </c>
      <c r="H13">
        <v>0</v>
      </c>
      <c r="I13">
        <v>0</v>
      </c>
      <c r="J13">
        <v>59.731999999999999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102.75</v>
      </c>
      <c r="Q13">
        <v>19.414000000000001</v>
      </c>
      <c r="R13">
        <v>42.392195999999998</v>
      </c>
      <c r="S13">
        <v>26.390910000000002</v>
      </c>
      <c r="T13">
        <v>0</v>
      </c>
      <c r="U13">
        <v>346.5</v>
      </c>
      <c r="V13">
        <v>18.140333999999999</v>
      </c>
      <c r="W13">
        <v>43.704000000000001</v>
      </c>
      <c r="X13">
        <v>147.515625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27.3447</v>
      </c>
      <c r="AE13">
        <v>32.844799999999999</v>
      </c>
      <c r="AF13">
        <v>8.8740000000000006</v>
      </c>
      <c r="AG13">
        <v>38.234400000000001</v>
      </c>
      <c r="AH13">
        <v>93.563599999999994</v>
      </c>
      <c r="AI13">
        <v>0</v>
      </c>
      <c r="AJ13">
        <v>0</v>
      </c>
      <c r="AK13">
        <v>50.76</v>
      </c>
      <c r="AL13">
        <v>75.53</v>
      </c>
      <c r="AM13">
        <v>0</v>
      </c>
      <c r="AN13">
        <v>1.01389</v>
      </c>
      <c r="AO13">
        <v>20.58</v>
      </c>
      <c r="AP13">
        <v>11.2728</v>
      </c>
      <c r="AQ13">
        <v>0</v>
      </c>
      <c r="AR13">
        <v>48.576000000000001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3191.6120560000004</v>
      </c>
    </row>
    <row r="14" spans="1:121">
      <c r="A14" t="s">
        <v>56</v>
      </c>
      <c r="B14">
        <v>0</v>
      </c>
      <c r="C14">
        <v>0</v>
      </c>
      <c r="D14">
        <v>34.124999000000003</v>
      </c>
      <c r="E14">
        <v>0</v>
      </c>
      <c r="F14">
        <v>0</v>
      </c>
      <c r="G14">
        <v>61.902000000000001</v>
      </c>
      <c r="H14">
        <v>0</v>
      </c>
      <c r="I14">
        <v>0</v>
      </c>
      <c r="J14">
        <v>59.731999999999999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102.75</v>
      </c>
      <c r="Q14">
        <v>19.414000000000001</v>
      </c>
      <c r="R14">
        <v>42.392195999999998</v>
      </c>
      <c r="S14">
        <v>26.390910000000002</v>
      </c>
      <c r="T14">
        <v>0</v>
      </c>
      <c r="U14">
        <v>346.5</v>
      </c>
      <c r="V14">
        <v>18.140333999999999</v>
      </c>
      <c r="W14">
        <v>43.704000000000001</v>
      </c>
      <c r="X14">
        <v>147.515625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27.3447</v>
      </c>
      <c r="AE14">
        <v>32.844799999999999</v>
      </c>
      <c r="AF14">
        <v>8.8740000000000006</v>
      </c>
      <c r="AG14">
        <v>38.234400000000001</v>
      </c>
      <c r="AH14">
        <v>93.563599999999994</v>
      </c>
      <c r="AI14">
        <v>0</v>
      </c>
      <c r="AJ14">
        <v>0</v>
      </c>
      <c r="AK14">
        <v>50.76</v>
      </c>
      <c r="AL14">
        <v>75.53</v>
      </c>
      <c r="AM14">
        <v>0</v>
      </c>
      <c r="AN14">
        <v>1.01389</v>
      </c>
      <c r="AO14">
        <v>20.58</v>
      </c>
      <c r="AP14">
        <v>11.2728</v>
      </c>
      <c r="AQ14">
        <v>0</v>
      </c>
      <c r="AR14">
        <v>48.576000000000001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3191.6120560000004</v>
      </c>
    </row>
    <row r="15" spans="1:121">
      <c r="A15" t="s">
        <v>57</v>
      </c>
      <c r="B15">
        <v>0</v>
      </c>
      <c r="C15">
        <v>0</v>
      </c>
      <c r="D15">
        <v>35.174999999999997</v>
      </c>
      <c r="E15">
        <v>0</v>
      </c>
      <c r="F15">
        <v>0</v>
      </c>
      <c r="G15">
        <v>61.902000000000001</v>
      </c>
      <c r="H15">
        <v>0</v>
      </c>
      <c r="I15">
        <v>0</v>
      </c>
      <c r="J15">
        <v>59.731999999999999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102.75</v>
      </c>
      <c r="Q15">
        <v>19.414000000000001</v>
      </c>
      <c r="R15">
        <v>42.392195999999998</v>
      </c>
      <c r="S15">
        <v>26.390910000000002</v>
      </c>
      <c r="T15">
        <v>0</v>
      </c>
      <c r="U15">
        <v>346.5</v>
      </c>
      <c r="V15">
        <v>18.140333999999999</v>
      </c>
      <c r="W15">
        <v>43.704000000000001</v>
      </c>
      <c r="X15">
        <v>147.515625</v>
      </c>
      <c r="Y15">
        <v>0</v>
      </c>
      <c r="Z15">
        <v>6.5208000000000004</v>
      </c>
      <c r="AA15">
        <v>0</v>
      </c>
      <c r="AB15">
        <v>26.34008</v>
      </c>
      <c r="AC15">
        <v>9.6778399999999998</v>
      </c>
      <c r="AD15">
        <v>27.3447</v>
      </c>
      <c r="AE15">
        <v>32.844799999999999</v>
      </c>
      <c r="AF15">
        <v>8.8740000000000006</v>
      </c>
      <c r="AG15">
        <v>38.234400000000001</v>
      </c>
      <c r="AH15">
        <v>93.563599999999994</v>
      </c>
      <c r="AI15">
        <v>0</v>
      </c>
      <c r="AJ15">
        <v>0</v>
      </c>
      <c r="AK15">
        <v>50.76</v>
      </c>
      <c r="AL15">
        <v>75.53</v>
      </c>
      <c r="AM15">
        <v>0</v>
      </c>
      <c r="AN15">
        <v>1.01389</v>
      </c>
      <c r="AO15">
        <v>20.58</v>
      </c>
      <c r="AP15">
        <v>10.119899999999999</v>
      </c>
      <c r="AQ15">
        <v>0</v>
      </c>
      <c r="AR15">
        <v>11.04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3160.4939570000001</v>
      </c>
    </row>
    <row r="16" spans="1:121">
      <c r="A16" t="s">
        <v>58</v>
      </c>
      <c r="B16">
        <v>0</v>
      </c>
      <c r="C16">
        <v>0</v>
      </c>
      <c r="D16">
        <v>35.174999999999997</v>
      </c>
      <c r="E16">
        <v>0</v>
      </c>
      <c r="F16">
        <v>0</v>
      </c>
      <c r="G16">
        <v>61.902000000000001</v>
      </c>
      <c r="H16">
        <v>0</v>
      </c>
      <c r="I16">
        <v>0</v>
      </c>
      <c r="J16">
        <v>59.731999999999999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102.75</v>
      </c>
      <c r="Q16">
        <v>19.414000000000001</v>
      </c>
      <c r="R16">
        <v>42.392195999999998</v>
      </c>
      <c r="S16">
        <v>26.390910000000002</v>
      </c>
      <c r="T16">
        <v>0</v>
      </c>
      <c r="U16">
        <v>346.5</v>
      </c>
      <c r="V16">
        <v>18.140333999999999</v>
      </c>
      <c r="W16">
        <v>43.704000000000001</v>
      </c>
      <c r="X16">
        <v>147.515625</v>
      </c>
      <c r="Y16">
        <v>0</v>
      </c>
      <c r="Z16">
        <v>6.5208000000000004</v>
      </c>
      <c r="AA16">
        <v>0</v>
      </c>
      <c r="AB16">
        <v>26.34008</v>
      </c>
      <c r="AC16">
        <v>9.6778399999999998</v>
      </c>
      <c r="AD16">
        <v>27.3447</v>
      </c>
      <c r="AE16">
        <v>32.844799999999999</v>
      </c>
      <c r="AF16">
        <v>8.8740000000000006</v>
      </c>
      <c r="AG16">
        <v>38.234400000000001</v>
      </c>
      <c r="AH16">
        <v>93.563599999999994</v>
      </c>
      <c r="AI16">
        <v>0</v>
      </c>
      <c r="AJ16">
        <v>0</v>
      </c>
      <c r="AK16">
        <v>50.76</v>
      </c>
      <c r="AL16">
        <v>75.53</v>
      </c>
      <c r="AM16">
        <v>0</v>
      </c>
      <c r="AN16">
        <v>1.01389</v>
      </c>
      <c r="AO16">
        <v>20.58</v>
      </c>
      <c r="AP16">
        <v>10.119899999999999</v>
      </c>
      <c r="AQ16">
        <v>0</v>
      </c>
      <c r="AR16">
        <v>11.04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3160.4939570000001</v>
      </c>
    </row>
    <row r="17" spans="1:117">
      <c r="A17" t="s">
        <v>59</v>
      </c>
      <c r="B17">
        <v>0</v>
      </c>
      <c r="C17">
        <v>0</v>
      </c>
      <c r="D17">
        <v>35.174999999999997</v>
      </c>
      <c r="E17">
        <v>0</v>
      </c>
      <c r="F17">
        <v>0</v>
      </c>
      <c r="G17">
        <v>61.902000000000001</v>
      </c>
      <c r="H17">
        <v>0</v>
      </c>
      <c r="I17">
        <v>0</v>
      </c>
      <c r="J17">
        <v>59.731999999999999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102.75</v>
      </c>
      <c r="Q17">
        <v>19.414000000000001</v>
      </c>
      <c r="R17">
        <v>42.392195999999998</v>
      </c>
      <c r="S17">
        <v>26.390910000000002</v>
      </c>
      <c r="T17">
        <v>0</v>
      </c>
      <c r="U17">
        <v>346.5</v>
      </c>
      <c r="V17">
        <v>18.140333999999999</v>
      </c>
      <c r="W17">
        <v>43.704000000000001</v>
      </c>
      <c r="X17">
        <v>147.515625</v>
      </c>
      <c r="Y17">
        <v>0</v>
      </c>
      <c r="Z17">
        <v>6.5208000000000004</v>
      </c>
      <c r="AA17">
        <v>0</v>
      </c>
      <c r="AB17">
        <v>26.34008</v>
      </c>
      <c r="AC17">
        <v>9.6778399999999998</v>
      </c>
      <c r="AD17">
        <v>27.3447</v>
      </c>
      <c r="AE17">
        <v>32.844799999999999</v>
      </c>
      <c r="AF17">
        <v>8.8740000000000006</v>
      </c>
      <c r="AG17">
        <v>38.234400000000001</v>
      </c>
      <c r="AH17">
        <v>93.563599999999994</v>
      </c>
      <c r="AI17">
        <v>0</v>
      </c>
      <c r="AJ17">
        <v>0</v>
      </c>
      <c r="AK17">
        <v>50.76</v>
      </c>
      <c r="AL17">
        <v>75.53</v>
      </c>
      <c r="AM17">
        <v>0</v>
      </c>
      <c r="AN17">
        <v>1.01389</v>
      </c>
      <c r="AO17">
        <v>20.58</v>
      </c>
      <c r="AP17">
        <v>10.119899999999999</v>
      </c>
      <c r="AQ17">
        <v>0</v>
      </c>
      <c r="AR17">
        <v>11.04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3160.4939570000001</v>
      </c>
    </row>
    <row r="18" spans="1:117">
      <c r="A18" t="s">
        <v>60</v>
      </c>
      <c r="B18">
        <v>0</v>
      </c>
      <c r="C18">
        <v>0</v>
      </c>
      <c r="D18">
        <v>35.174999999999997</v>
      </c>
      <c r="E18">
        <v>0</v>
      </c>
      <c r="F18">
        <v>0</v>
      </c>
      <c r="G18">
        <v>61.902000000000001</v>
      </c>
      <c r="H18">
        <v>0</v>
      </c>
      <c r="I18">
        <v>0</v>
      </c>
      <c r="J18">
        <v>59.731999999999999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102.75</v>
      </c>
      <c r="Q18">
        <v>19.414000000000001</v>
      </c>
      <c r="R18">
        <v>42.392195999999998</v>
      </c>
      <c r="S18">
        <v>26.390910000000002</v>
      </c>
      <c r="T18">
        <v>0</v>
      </c>
      <c r="U18">
        <v>346.5</v>
      </c>
      <c r="V18">
        <v>18.140333999999999</v>
      </c>
      <c r="W18">
        <v>43.704000000000001</v>
      </c>
      <c r="X18">
        <v>147.515625</v>
      </c>
      <c r="Y18">
        <v>0</v>
      </c>
      <c r="Z18">
        <v>6.5208000000000004</v>
      </c>
      <c r="AA18">
        <v>0</v>
      </c>
      <c r="AB18">
        <v>26.34008</v>
      </c>
      <c r="AC18">
        <v>9.6778399999999998</v>
      </c>
      <c r="AD18">
        <v>27.3447</v>
      </c>
      <c r="AE18">
        <v>32.844799999999999</v>
      </c>
      <c r="AF18">
        <v>8.8740000000000006</v>
      </c>
      <c r="AG18">
        <v>38.234400000000001</v>
      </c>
      <c r="AH18">
        <v>93.563599999999994</v>
      </c>
      <c r="AI18">
        <v>0</v>
      </c>
      <c r="AJ18">
        <v>0</v>
      </c>
      <c r="AK18">
        <v>50.76</v>
      </c>
      <c r="AL18">
        <v>75.53</v>
      </c>
      <c r="AM18">
        <v>0</v>
      </c>
      <c r="AN18">
        <v>1.01389</v>
      </c>
      <c r="AO18">
        <v>20.58</v>
      </c>
      <c r="AP18">
        <v>10.119899999999999</v>
      </c>
      <c r="AQ18">
        <v>0</v>
      </c>
      <c r="AR18">
        <v>11.04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3160.4939570000001</v>
      </c>
    </row>
    <row r="19" spans="1:117">
      <c r="A19" t="s">
        <v>61</v>
      </c>
      <c r="B19">
        <v>0</v>
      </c>
      <c r="C19">
        <v>0</v>
      </c>
      <c r="D19">
        <v>36.225000000000001</v>
      </c>
      <c r="E19">
        <v>0</v>
      </c>
      <c r="F19">
        <v>0</v>
      </c>
      <c r="G19">
        <v>61.902000000000001</v>
      </c>
      <c r="H19">
        <v>0</v>
      </c>
      <c r="I19">
        <v>0</v>
      </c>
      <c r="J19">
        <v>59.731999999999999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102.75</v>
      </c>
      <c r="Q19">
        <v>19.414000000000001</v>
      </c>
      <c r="R19">
        <v>42.392195999999998</v>
      </c>
      <c r="S19">
        <v>26.390910000000002</v>
      </c>
      <c r="T19">
        <v>0</v>
      </c>
      <c r="U19">
        <v>344.25</v>
      </c>
      <c r="V19">
        <v>18.140333999999999</v>
      </c>
      <c r="W19">
        <v>43.704000000000001</v>
      </c>
      <c r="X19">
        <v>147.515625</v>
      </c>
      <c r="Y19">
        <v>0</v>
      </c>
      <c r="Z19">
        <v>6.5208000000000004</v>
      </c>
      <c r="AA19">
        <v>0</v>
      </c>
      <c r="AB19">
        <v>26.34008</v>
      </c>
      <c r="AC19">
        <v>9.6778399999999998</v>
      </c>
      <c r="AD19">
        <v>27.3447</v>
      </c>
      <c r="AE19">
        <v>32.844799999999999</v>
      </c>
      <c r="AF19">
        <v>8.8740000000000006</v>
      </c>
      <c r="AG19">
        <v>38.234400000000001</v>
      </c>
      <c r="AH19">
        <v>93.563599999999994</v>
      </c>
      <c r="AI19">
        <v>0</v>
      </c>
      <c r="AJ19">
        <v>0</v>
      </c>
      <c r="AK19">
        <v>50.76</v>
      </c>
      <c r="AL19">
        <v>75.53</v>
      </c>
      <c r="AM19">
        <v>0</v>
      </c>
      <c r="AN19">
        <v>1.01389</v>
      </c>
      <c r="AO19">
        <v>20.58</v>
      </c>
      <c r="AP19">
        <v>10.119899999999999</v>
      </c>
      <c r="AQ19">
        <v>0</v>
      </c>
      <c r="AR19">
        <v>11.04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3159.2939570000003</v>
      </c>
    </row>
    <row r="20" spans="1:117">
      <c r="A20" t="s">
        <v>62</v>
      </c>
      <c r="B20">
        <v>0</v>
      </c>
      <c r="C20">
        <v>0</v>
      </c>
      <c r="D20">
        <v>36.225000000000001</v>
      </c>
      <c r="E20">
        <v>0</v>
      </c>
      <c r="F20">
        <v>0</v>
      </c>
      <c r="G20">
        <v>61.902000000000001</v>
      </c>
      <c r="H20">
        <v>0</v>
      </c>
      <c r="I20">
        <v>0</v>
      </c>
      <c r="J20">
        <v>59.731999999999999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102.75</v>
      </c>
      <c r="Q20">
        <v>19.414000000000001</v>
      </c>
      <c r="R20">
        <v>42.392195999999998</v>
      </c>
      <c r="S20">
        <v>26.390910000000002</v>
      </c>
      <c r="T20">
        <v>0</v>
      </c>
      <c r="U20">
        <v>344.25</v>
      </c>
      <c r="V20">
        <v>18.140333999999999</v>
      </c>
      <c r="W20">
        <v>43.704000000000001</v>
      </c>
      <c r="X20">
        <v>147.515625</v>
      </c>
      <c r="Y20">
        <v>0</v>
      </c>
      <c r="Z20">
        <v>6.5208000000000004</v>
      </c>
      <c r="AA20">
        <v>0</v>
      </c>
      <c r="AB20">
        <v>26.34008</v>
      </c>
      <c r="AC20">
        <v>9.6778399999999998</v>
      </c>
      <c r="AD20">
        <v>27.3447</v>
      </c>
      <c r="AE20">
        <v>32.844799999999999</v>
      </c>
      <c r="AF20">
        <v>8.8740000000000006</v>
      </c>
      <c r="AG20">
        <v>38.234400000000001</v>
      </c>
      <c r="AH20">
        <v>93.563599999999994</v>
      </c>
      <c r="AI20">
        <v>0</v>
      </c>
      <c r="AJ20">
        <v>0</v>
      </c>
      <c r="AK20">
        <v>50.76</v>
      </c>
      <c r="AL20">
        <v>75.53</v>
      </c>
      <c r="AM20">
        <v>0</v>
      </c>
      <c r="AN20">
        <v>1.01389</v>
      </c>
      <c r="AO20">
        <v>20.58</v>
      </c>
      <c r="AP20">
        <v>10.119899999999999</v>
      </c>
      <c r="AQ20">
        <v>0</v>
      </c>
      <c r="AR20">
        <v>11.04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3159.2939570000003</v>
      </c>
    </row>
    <row r="21" spans="1:117">
      <c r="A21" t="s">
        <v>63</v>
      </c>
      <c r="B21">
        <v>0</v>
      </c>
      <c r="C21">
        <v>0</v>
      </c>
      <c r="D21">
        <v>36.225000000000001</v>
      </c>
      <c r="E21">
        <v>0</v>
      </c>
      <c r="F21">
        <v>0</v>
      </c>
      <c r="G21">
        <v>61.902000000000001</v>
      </c>
      <c r="H21">
        <v>0</v>
      </c>
      <c r="I21">
        <v>0</v>
      </c>
      <c r="J21">
        <v>59.731999999999999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102.75</v>
      </c>
      <c r="Q21">
        <v>19.414000000000001</v>
      </c>
      <c r="R21">
        <v>42.392195999999998</v>
      </c>
      <c r="S21">
        <v>26.390910000000002</v>
      </c>
      <c r="T21">
        <v>0</v>
      </c>
      <c r="U21">
        <v>342</v>
      </c>
      <c r="V21">
        <v>18.140333999999999</v>
      </c>
      <c r="W21">
        <v>43.704000000000001</v>
      </c>
      <c r="X21">
        <v>147.515625</v>
      </c>
      <c r="Y21">
        <v>0</v>
      </c>
      <c r="Z21">
        <v>6.5208000000000004</v>
      </c>
      <c r="AA21">
        <v>13.983000000000001</v>
      </c>
      <c r="AB21">
        <v>26.34008</v>
      </c>
      <c r="AC21">
        <v>9.6778399999999998</v>
      </c>
      <c r="AD21">
        <v>27.3447</v>
      </c>
      <c r="AE21">
        <v>32.844799999999999</v>
      </c>
      <c r="AF21">
        <v>8.8740000000000006</v>
      </c>
      <c r="AG21">
        <v>38.234400000000001</v>
      </c>
      <c r="AH21">
        <v>93.563599999999994</v>
      </c>
      <c r="AI21">
        <v>0</v>
      </c>
      <c r="AJ21">
        <v>0</v>
      </c>
      <c r="AK21">
        <v>50.76</v>
      </c>
      <c r="AL21">
        <v>75.53</v>
      </c>
      <c r="AM21">
        <v>0</v>
      </c>
      <c r="AN21">
        <v>1.01389</v>
      </c>
      <c r="AO21">
        <v>20.58</v>
      </c>
      <c r="AP21">
        <v>10.119899999999999</v>
      </c>
      <c r="AQ21">
        <v>0</v>
      </c>
      <c r="AR21">
        <v>11.04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3171.0269570000005</v>
      </c>
    </row>
    <row r="22" spans="1:117">
      <c r="A22" t="s">
        <v>64</v>
      </c>
      <c r="B22">
        <v>0</v>
      </c>
      <c r="C22">
        <v>0</v>
      </c>
      <c r="D22">
        <v>36.225000000000001</v>
      </c>
      <c r="E22">
        <v>0</v>
      </c>
      <c r="F22">
        <v>0</v>
      </c>
      <c r="G22">
        <v>61.902000000000001</v>
      </c>
      <c r="H22">
        <v>0</v>
      </c>
      <c r="I22">
        <v>0</v>
      </c>
      <c r="J22">
        <v>59.731999999999999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102.75</v>
      </c>
      <c r="Q22">
        <v>19.414000000000001</v>
      </c>
      <c r="R22">
        <v>42.392195999999998</v>
      </c>
      <c r="S22">
        <v>26.390910000000002</v>
      </c>
      <c r="T22">
        <v>0</v>
      </c>
      <c r="U22">
        <v>342</v>
      </c>
      <c r="V22">
        <v>18.140333999999999</v>
      </c>
      <c r="W22">
        <v>43.704000000000001</v>
      </c>
      <c r="X22">
        <v>147.515625</v>
      </c>
      <c r="Y22">
        <v>0</v>
      </c>
      <c r="Z22">
        <v>6.5208000000000004</v>
      </c>
      <c r="AA22">
        <v>28.090820000000001</v>
      </c>
      <c r="AB22">
        <v>26.34008</v>
      </c>
      <c r="AC22">
        <v>9.6778399999999998</v>
      </c>
      <c r="AD22">
        <v>27.3447</v>
      </c>
      <c r="AE22">
        <v>32.844799999999999</v>
      </c>
      <c r="AF22">
        <v>8.8740000000000006</v>
      </c>
      <c r="AG22">
        <v>38.234400000000001</v>
      </c>
      <c r="AH22">
        <v>93.563599999999994</v>
      </c>
      <c r="AI22">
        <v>0</v>
      </c>
      <c r="AJ22">
        <v>0</v>
      </c>
      <c r="AK22">
        <v>50.76</v>
      </c>
      <c r="AL22">
        <v>75.53</v>
      </c>
      <c r="AM22">
        <v>0</v>
      </c>
      <c r="AN22">
        <v>1.01389</v>
      </c>
      <c r="AO22">
        <v>20.58</v>
      </c>
      <c r="AP22">
        <v>10.119899999999999</v>
      </c>
      <c r="AQ22">
        <v>0</v>
      </c>
      <c r="AR22">
        <v>11.04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3185.1347770000002</v>
      </c>
    </row>
    <row r="23" spans="1:117">
      <c r="A23" t="s">
        <v>65</v>
      </c>
      <c r="B23">
        <v>0</v>
      </c>
      <c r="C23">
        <v>0</v>
      </c>
      <c r="D23">
        <v>37.274999999999999</v>
      </c>
      <c r="E23">
        <v>0</v>
      </c>
      <c r="F23">
        <v>0</v>
      </c>
      <c r="G23">
        <v>61.902000000000001</v>
      </c>
      <c r="H23">
        <v>0</v>
      </c>
      <c r="I23">
        <v>0</v>
      </c>
      <c r="J23">
        <v>59.731999999999999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102.75</v>
      </c>
      <c r="Q23">
        <v>19.414000000000001</v>
      </c>
      <c r="R23">
        <v>42.392195999999998</v>
      </c>
      <c r="S23">
        <v>26.390910000000002</v>
      </c>
      <c r="T23">
        <v>0</v>
      </c>
      <c r="U23">
        <v>342</v>
      </c>
      <c r="V23">
        <v>18.140333999999999</v>
      </c>
      <c r="W23">
        <v>43.704000000000001</v>
      </c>
      <c r="X23">
        <v>147.515625</v>
      </c>
      <c r="Y23">
        <v>0</v>
      </c>
      <c r="Z23">
        <v>6.5208000000000004</v>
      </c>
      <c r="AA23">
        <v>28.090820000000001</v>
      </c>
      <c r="AB23">
        <v>26.34008</v>
      </c>
      <c r="AC23">
        <v>9.6778399999999998</v>
      </c>
      <c r="AD23">
        <v>27.3447</v>
      </c>
      <c r="AE23">
        <v>32.844799999999999</v>
      </c>
      <c r="AF23">
        <v>8.8740000000000006</v>
      </c>
      <c r="AG23">
        <v>38.234400000000001</v>
      </c>
      <c r="AH23">
        <v>93.563599999999994</v>
      </c>
      <c r="AI23">
        <v>0</v>
      </c>
      <c r="AJ23">
        <v>0</v>
      </c>
      <c r="AK23">
        <v>50.76</v>
      </c>
      <c r="AL23">
        <v>75.53</v>
      </c>
      <c r="AM23">
        <v>0</v>
      </c>
      <c r="AN23">
        <v>1.01389</v>
      </c>
      <c r="AO23">
        <v>20.58</v>
      </c>
      <c r="AP23">
        <v>10.119899999999999</v>
      </c>
      <c r="AQ23">
        <v>0</v>
      </c>
      <c r="AR23">
        <v>48.576000000000001</v>
      </c>
      <c r="AS23">
        <v>32.284799999999997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3245.916577</v>
      </c>
    </row>
    <row r="24" spans="1:117">
      <c r="A24" t="s">
        <v>66</v>
      </c>
      <c r="B24">
        <v>0</v>
      </c>
      <c r="C24">
        <v>0</v>
      </c>
      <c r="D24">
        <v>37.274999999999999</v>
      </c>
      <c r="E24">
        <v>0</v>
      </c>
      <c r="F24">
        <v>0</v>
      </c>
      <c r="G24">
        <v>61.902000000000001</v>
      </c>
      <c r="H24">
        <v>0</v>
      </c>
      <c r="I24">
        <v>0</v>
      </c>
      <c r="J24">
        <v>59.731999999999999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102.75</v>
      </c>
      <c r="Q24">
        <v>19.414000000000001</v>
      </c>
      <c r="R24">
        <v>42.392195999999998</v>
      </c>
      <c r="S24">
        <v>26.390910000000002</v>
      </c>
      <c r="T24">
        <v>0</v>
      </c>
      <c r="U24">
        <v>342</v>
      </c>
      <c r="V24">
        <v>18.140333999999999</v>
      </c>
      <c r="W24">
        <v>43.704000000000001</v>
      </c>
      <c r="X24">
        <v>147.515625</v>
      </c>
      <c r="Y24">
        <v>0</v>
      </c>
      <c r="Z24">
        <v>6.5208000000000004</v>
      </c>
      <c r="AA24">
        <v>39.104999999999997</v>
      </c>
      <c r="AB24">
        <v>18.661999999999999</v>
      </c>
      <c r="AC24">
        <v>9.6778399999999998</v>
      </c>
      <c r="AD24">
        <v>27.3447</v>
      </c>
      <c r="AE24">
        <v>32.844799999999999</v>
      </c>
      <c r="AF24">
        <v>8.8740000000000006</v>
      </c>
      <c r="AG24">
        <v>38.234400000000001</v>
      </c>
      <c r="AH24">
        <v>93.563599999999994</v>
      </c>
      <c r="AI24">
        <v>0</v>
      </c>
      <c r="AJ24">
        <v>0</v>
      </c>
      <c r="AK24">
        <v>50.76</v>
      </c>
      <c r="AL24">
        <v>75.53</v>
      </c>
      <c r="AM24">
        <v>0</v>
      </c>
      <c r="AN24">
        <v>1.01389</v>
      </c>
      <c r="AO24">
        <v>20.58</v>
      </c>
      <c r="AP24">
        <v>10.119899999999999</v>
      </c>
      <c r="AQ24">
        <v>15.12</v>
      </c>
      <c r="AR24">
        <v>48.576000000000001</v>
      </c>
      <c r="AS24">
        <v>32.284799999999997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3264.3726769999998</v>
      </c>
    </row>
    <row r="25" spans="1:117">
      <c r="A25" t="s">
        <v>67</v>
      </c>
      <c r="B25">
        <v>0</v>
      </c>
      <c r="C25">
        <v>0</v>
      </c>
      <c r="D25">
        <v>37.274999999999999</v>
      </c>
      <c r="E25">
        <v>0</v>
      </c>
      <c r="F25">
        <v>0</v>
      </c>
      <c r="G25">
        <v>61.902000000000001</v>
      </c>
      <c r="H25">
        <v>0</v>
      </c>
      <c r="I25">
        <v>0</v>
      </c>
      <c r="J25">
        <v>59.731999999999999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102.75</v>
      </c>
      <c r="Q25">
        <v>19.414000000000001</v>
      </c>
      <c r="R25">
        <v>42.392195999999998</v>
      </c>
      <c r="S25">
        <v>26.390910000000002</v>
      </c>
      <c r="T25">
        <v>0</v>
      </c>
      <c r="U25">
        <v>342</v>
      </c>
      <c r="V25">
        <v>18.140333999999999</v>
      </c>
      <c r="W25">
        <v>43.704000000000001</v>
      </c>
      <c r="X25">
        <v>147.515625</v>
      </c>
      <c r="Y25">
        <v>0</v>
      </c>
      <c r="Z25">
        <v>6.5208000000000004</v>
      </c>
      <c r="AA25">
        <v>39.104999999999997</v>
      </c>
      <c r="AB25">
        <v>18.661999999999999</v>
      </c>
      <c r="AC25">
        <v>9.6778399999999998</v>
      </c>
      <c r="AD25">
        <v>27.3447</v>
      </c>
      <c r="AE25">
        <v>32.844799999999999</v>
      </c>
      <c r="AF25">
        <v>8.8740000000000006</v>
      </c>
      <c r="AG25">
        <v>38.234400000000001</v>
      </c>
      <c r="AH25">
        <v>93.563599999999994</v>
      </c>
      <c r="AI25">
        <v>0</v>
      </c>
      <c r="AJ25">
        <v>0</v>
      </c>
      <c r="AK25">
        <v>50.76</v>
      </c>
      <c r="AL25">
        <v>75.53</v>
      </c>
      <c r="AM25">
        <v>0</v>
      </c>
      <c r="AN25">
        <v>1.01389</v>
      </c>
      <c r="AO25">
        <v>20.58</v>
      </c>
      <c r="AP25">
        <v>10.119899999999999</v>
      </c>
      <c r="AQ25">
        <v>30.24</v>
      </c>
      <c r="AR25">
        <v>11.04</v>
      </c>
      <c r="AS25">
        <v>32.284799999999997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3241.9566769999997</v>
      </c>
    </row>
    <row r="26" spans="1:117">
      <c r="A26" t="s">
        <v>68</v>
      </c>
      <c r="B26">
        <v>0</v>
      </c>
      <c r="C26">
        <v>0</v>
      </c>
      <c r="D26">
        <v>37.274999999999999</v>
      </c>
      <c r="E26">
        <v>0</v>
      </c>
      <c r="F26">
        <v>0</v>
      </c>
      <c r="G26">
        <v>61.902000000000001</v>
      </c>
      <c r="H26">
        <v>0</v>
      </c>
      <c r="I26">
        <v>0</v>
      </c>
      <c r="J26">
        <v>59.731999999999999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102.75</v>
      </c>
      <c r="Q26">
        <v>19.414000000000001</v>
      </c>
      <c r="R26">
        <v>42.392195999999998</v>
      </c>
      <c r="S26">
        <v>26.390910000000002</v>
      </c>
      <c r="T26">
        <v>0</v>
      </c>
      <c r="U26">
        <v>342</v>
      </c>
      <c r="V26">
        <v>18.140333999999999</v>
      </c>
      <c r="W26">
        <v>43.704000000000001</v>
      </c>
      <c r="X26">
        <v>147.515625</v>
      </c>
      <c r="Y26">
        <v>0</v>
      </c>
      <c r="Z26">
        <v>6.5208000000000004</v>
      </c>
      <c r="AA26">
        <v>39.104999999999997</v>
      </c>
      <c r="AB26">
        <v>18.661999999999999</v>
      </c>
      <c r="AC26">
        <v>9.6778399999999998</v>
      </c>
      <c r="AD26">
        <v>27.3447</v>
      </c>
      <c r="AE26">
        <v>32.844799999999999</v>
      </c>
      <c r="AF26">
        <v>8.8740000000000006</v>
      </c>
      <c r="AG26">
        <v>38.234400000000001</v>
      </c>
      <c r="AH26">
        <v>93.563599999999994</v>
      </c>
      <c r="AI26">
        <v>0</v>
      </c>
      <c r="AJ26">
        <v>0</v>
      </c>
      <c r="AK26">
        <v>50.76</v>
      </c>
      <c r="AL26">
        <v>75.53</v>
      </c>
      <c r="AM26">
        <v>0</v>
      </c>
      <c r="AN26">
        <v>1.01389</v>
      </c>
      <c r="AO26">
        <v>20.58</v>
      </c>
      <c r="AP26">
        <v>10.119899999999999</v>
      </c>
      <c r="AQ26">
        <v>46.683</v>
      </c>
      <c r="AR26">
        <v>11.04</v>
      </c>
      <c r="AS26">
        <v>32.284799999999997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3258.3996769999999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0</v>
      </c>
      <c r="G27">
        <v>61.902000000000001</v>
      </c>
      <c r="H27">
        <v>0</v>
      </c>
      <c r="I27">
        <v>0</v>
      </c>
      <c r="J27">
        <v>59.731999999999999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102.75</v>
      </c>
      <c r="Q27">
        <v>19.414000000000001</v>
      </c>
      <c r="R27">
        <v>42.392195999999998</v>
      </c>
      <c r="S27">
        <v>26.390910000000002</v>
      </c>
      <c r="T27">
        <v>0</v>
      </c>
      <c r="U27">
        <v>339.75</v>
      </c>
      <c r="V27">
        <v>18.140333999999999</v>
      </c>
      <c r="W27">
        <v>43.704000000000001</v>
      </c>
      <c r="X27">
        <v>147.515625</v>
      </c>
      <c r="Y27">
        <v>0</v>
      </c>
      <c r="Z27">
        <v>6.5208000000000004</v>
      </c>
      <c r="AA27">
        <v>42.14808</v>
      </c>
      <c r="AB27">
        <v>18.661999999999999</v>
      </c>
      <c r="AC27">
        <v>9.6778399999999998</v>
      </c>
      <c r="AD27">
        <v>27.3447</v>
      </c>
      <c r="AE27">
        <v>32.844799999999999</v>
      </c>
      <c r="AF27">
        <v>8.8740000000000006</v>
      </c>
      <c r="AG27">
        <v>38.234400000000001</v>
      </c>
      <c r="AH27">
        <v>93.563599999999994</v>
      </c>
      <c r="AI27">
        <v>0</v>
      </c>
      <c r="AJ27">
        <v>0</v>
      </c>
      <c r="AK27">
        <v>50.76</v>
      </c>
      <c r="AL27">
        <v>75.53</v>
      </c>
      <c r="AM27">
        <v>0</v>
      </c>
      <c r="AN27">
        <v>1.01389</v>
      </c>
      <c r="AO27">
        <v>20.58</v>
      </c>
      <c r="AP27">
        <v>10.119899999999999</v>
      </c>
      <c r="AQ27">
        <v>62.244</v>
      </c>
      <c r="AR27">
        <v>11.04</v>
      </c>
      <c r="AS27">
        <v>10.7616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3253.755557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0</v>
      </c>
      <c r="G28">
        <v>61.902000000000001</v>
      </c>
      <c r="H28">
        <v>0</v>
      </c>
      <c r="I28">
        <v>0</v>
      </c>
      <c r="J28">
        <v>59.731999999999999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102.75</v>
      </c>
      <c r="Q28">
        <v>19.414000000000001</v>
      </c>
      <c r="R28">
        <v>42.392195999999998</v>
      </c>
      <c r="S28">
        <v>26.390910000000002</v>
      </c>
      <c r="T28">
        <v>0</v>
      </c>
      <c r="U28">
        <v>339.75</v>
      </c>
      <c r="V28">
        <v>18.140333999999999</v>
      </c>
      <c r="W28">
        <v>43.704000000000001</v>
      </c>
      <c r="X28">
        <v>147.515625</v>
      </c>
      <c r="Y28">
        <v>0</v>
      </c>
      <c r="Z28">
        <v>19.6614</v>
      </c>
      <c r="AA28">
        <v>42.14808</v>
      </c>
      <c r="AB28">
        <v>18.661999999999999</v>
      </c>
      <c r="AC28">
        <v>9.6778399999999998</v>
      </c>
      <c r="AD28">
        <v>27.3447</v>
      </c>
      <c r="AE28">
        <v>32.844799999999999</v>
      </c>
      <c r="AF28">
        <v>8.8740000000000006</v>
      </c>
      <c r="AG28">
        <v>38.234400000000001</v>
      </c>
      <c r="AH28">
        <v>93.563599999999994</v>
      </c>
      <c r="AI28">
        <v>0</v>
      </c>
      <c r="AJ28">
        <v>0</v>
      </c>
      <c r="AK28">
        <v>50.76</v>
      </c>
      <c r="AL28">
        <v>75.53</v>
      </c>
      <c r="AM28">
        <v>0</v>
      </c>
      <c r="AN28">
        <v>1.01389</v>
      </c>
      <c r="AO28">
        <v>20.58</v>
      </c>
      <c r="AP28">
        <v>10.119899999999999</v>
      </c>
      <c r="AQ28">
        <v>62.244</v>
      </c>
      <c r="AR28">
        <v>11.04</v>
      </c>
      <c r="AS28">
        <v>10.7616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3266.8961570000001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0</v>
      </c>
      <c r="G29">
        <v>61.902000000000001</v>
      </c>
      <c r="H29">
        <v>0</v>
      </c>
      <c r="I29">
        <v>0</v>
      </c>
      <c r="J29">
        <v>59.731999999999999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19.414000000000001</v>
      </c>
      <c r="R29">
        <v>42.392195999999998</v>
      </c>
      <c r="S29">
        <v>26.390910000000002</v>
      </c>
      <c r="T29">
        <v>0</v>
      </c>
      <c r="U29">
        <v>339.75</v>
      </c>
      <c r="V29">
        <v>18.140333999999999</v>
      </c>
      <c r="W29">
        <v>42.49</v>
      </c>
      <c r="X29">
        <v>147.515625</v>
      </c>
      <c r="Y29">
        <v>0</v>
      </c>
      <c r="Z29">
        <v>19.6614</v>
      </c>
      <c r="AA29">
        <v>42.14808</v>
      </c>
      <c r="AB29">
        <v>18.661999999999999</v>
      </c>
      <c r="AC29">
        <v>9.6778399999999998</v>
      </c>
      <c r="AD29">
        <v>27.3447</v>
      </c>
      <c r="AE29">
        <v>32.844799999999999</v>
      </c>
      <c r="AF29">
        <v>8.8740000000000006</v>
      </c>
      <c r="AG29">
        <v>38.234400000000001</v>
      </c>
      <c r="AH29">
        <v>93.563599999999994</v>
      </c>
      <c r="AI29">
        <v>0</v>
      </c>
      <c r="AJ29">
        <v>0</v>
      </c>
      <c r="AK29">
        <v>50.76</v>
      </c>
      <c r="AL29">
        <v>75.53</v>
      </c>
      <c r="AM29">
        <v>0</v>
      </c>
      <c r="AN29">
        <v>1.01389</v>
      </c>
      <c r="AO29">
        <v>20.58</v>
      </c>
      <c r="AP29">
        <v>10.119899999999999</v>
      </c>
      <c r="AQ29">
        <v>62.244</v>
      </c>
      <c r="AR29">
        <v>11.04</v>
      </c>
      <c r="AS29">
        <v>10.7616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3265.6821569999997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0</v>
      </c>
      <c r="G30">
        <v>61.902000000000001</v>
      </c>
      <c r="H30">
        <v>0</v>
      </c>
      <c r="I30">
        <v>0</v>
      </c>
      <c r="J30">
        <v>59.731999999999999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19.414000000000001</v>
      </c>
      <c r="R30">
        <v>42.392195999999998</v>
      </c>
      <c r="S30">
        <v>26.390910000000002</v>
      </c>
      <c r="T30">
        <v>0</v>
      </c>
      <c r="U30">
        <v>339.75</v>
      </c>
      <c r="V30">
        <v>18.140333999999999</v>
      </c>
      <c r="W30">
        <v>42.49</v>
      </c>
      <c r="X30">
        <v>147.515625</v>
      </c>
      <c r="Y30">
        <v>0</v>
      </c>
      <c r="Z30">
        <v>19.6614</v>
      </c>
      <c r="AA30">
        <v>42.14808</v>
      </c>
      <c r="AB30">
        <v>18.661999999999999</v>
      </c>
      <c r="AC30">
        <v>9.6778399999999998</v>
      </c>
      <c r="AD30">
        <v>27.3447</v>
      </c>
      <c r="AE30">
        <v>32.844799999999999</v>
      </c>
      <c r="AF30">
        <v>8.8740000000000006</v>
      </c>
      <c r="AG30">
        <v>38.234400000000001</v>
      </c>
      <c r="AH30">
        <v>93.563599999999994</v>
      </c>
      <c r="AI30">
        <v>0</v>
      </c>
      <c r="AJ30">
        <v>0</v>
      </c>
      <c r="AK30">
        <v>50.76</v>
      </c>
      <c r="AL30">
        <v>75.53</v>
      </c>
      <c r="AM30">
        <v>0</v>
      </c>
      <c r="AN30">
        <v>1.01389</v>
      </c>
      <c r="AO30">
        <v>20.58</v>
      </c>
      <c r="AP30">
        <v>10.119899999999999</v>
      </c>
      <c r="AQ30">
        <v>49.14</v>
      </c>
      <c r="AR30">
        <v>11.04</v>
      </c>
      <c r="AS30">
        <v>10.7616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3252.5781569999995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0</v>
      </c>
      <c r="G31">
        <v>61.902000000000001</v>
      </c>
      <c r="H31">
        <v>0</v>
      </c>
      <c r="I31">
        <v>0</v>
      </c>
      <c r="J31">
        <v>59.731999999999999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19.414000000000001</v>
      </c>
      <c r="R31">
        <v>42.392195999999998</v>
      </c>
      <c r="S31">
        <v>26.390910000000002</v>
      </c>
      <c r="T31">
        <v>0</v>
      </c>
      <c r="U31">
        <v>339.75</v>
      </c>
      <c r="V31">
        <v>18.140333999999999</v>
      </c>
      <c r="W31">
        <v>42.49</v>
      </c>
      <c r="X31">
        <v>137.41900000000001</v>
      </c>
      <c r="Y31">
        <v>0</v>
      </c>
      <c r="Z31">
        <v>19.6614</v>
      </c>
      <c r="AA31">
        <v>42.14808</v>
      </c>
      <c r="AB31">
        <v>18.661999999999999</v>
      </c>
      <c r="AC31">
        <v>9.6778399999999998</v>
      </c>
      <c r="AD31">
        <v>27.3447</v>
      </c>
      <c r="AE31">
        <v>32.844799999999999</v>
      </c>
      <c r="AF31">
        <v>8.8740000000000006</v>
      </c>
      <c r="AG31">
        <v>38.234400000000001</v>
      </c>
      <c r="AH31">
        <v>93.563599999999994</v>
      </c>
      <c r="AI31">
        <v>0</v>
      </c>
      <c r="AJ31">
        <v>0</v>
      </c>
      <c r="AK31">
        <v>50.76</v>
      </c>
      <c r="AL31">
        <v>75.53</v>
      </c>
      <c r="AM31">
        <v>0</v>
      </c>
      <c r="AN31">
        <v>1.01389</v>
      </c>
      <c r="AO31">
        <v>20.58</v>
      </c>
      <c r="AP31">
        <v>10.119899999999999</v>
      </c>
      <c r="AQ31">
        <v>49.14</v>
      </c>
      <c r="AR31">
        <v>48.576000000000001</v>
      </c>
      <c r="AS31">
        <v>10.7616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3280.0175319999994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0</v>
      </c>
      <c r="G32">
        <v>61.902000000000001</v>
      </c>
      <c r="H32">
        <v>0</v>
      </c>
      <c r="I32">
        <v>0</v>
      </c>
      <c r="J32">
        <v>59.731999999999999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19.414000000000001</v>
      </c>
      <c r="R32">
        <v>42.392195999999998</v>
      </c>
      <c r="S32">
        <v>26.390910000000002</v>
      </c>
      <c r="T32">
        <v>0</v>
      </c>
      <c r="U32">
        <v>339.75</v>
      </c>
      <c r="V32">
        <v>18.140333999999999</v>
      </c>
      <c r="W32">
        <v>42.49</v>
      </c>
      <c r="X32">
        <v>137.41900000000001</v>
      </c>
      <c r="Y32">
        <v>0</v>
      </c>
      <c r="Z32">
        <v>6.49</v>
      </c>
      <c r="AA32">
        <v>42.14808</v>
      </c>
      <c r="AB32">
        <v>18.661999999999999</v>
      </c>
      <c r="AC32">
        <v>9.6778399999999998</v>
      </c>
      <c r="AD32">
        <v>27.3447</v>
      </c>
      <c r="AE32">
        <v>32.844799999999999</v>
      </c>
      <c r="AF32">
        <v>8.8740000000000006</v>
      </c>
      <c r="AG32">
        <v>38.234400000000001</v>
      </c>
      <c r="AH32">
        <v>93.563599999999994</v>
      </c>
      <c r="AI32">
        <v>0</v>
      </c>
      <c r="AJ32">
        <v>0</v>
      </c>
      <c r="AK32">
        <v>50.76</v>
      </c>
      <c r="AL32">
        <v>75.53</v>
      </c>
      <c r="AM32">
        <v>0</v>
      </c>
      <c r="AN32">
        <v>1.01389</v>
      </c>
      <c r="AO32">
        <v>20.58</v>
      </c>
      <c r="AP32">
        <v>10.119899999999999</v>
      </c>
      <c r="AQ32">
        <v>49.14</v>
      </c>
      <c r="AR32">
        <v>48.576000000000001</v>
      </c>
      <c r="AS32">
        <v>10.7616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3266.8461319999992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0</v>
      </c>
      <c r="G33">
        <v>61.902000000000001</v>
      </c>
      <c r="H33">
        <v>0</v>
      </c>
      <c r="I33">
        <v>0</v>
      </c>
      <c r="J33">
        <v>59.731999999999999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19.414000000000001</v>
      </c>
      <c r="R33">
        <v>42.392195999999998</v>
      </c>
      <c r="S33">
        <v>26.390910000000002</v>
      </c>
      <c r="T33">
        <v>0</v>
      </c>
      <c r="U33">
        <v>339.75</v>
      </c>
      <c r="V33">
        <v>18.140333999999999</v>
      </c>
      <c r="W33">
        <v>43.704000000000001</v>
      </c>
      <c r="X33">
        <v>137.41900000000001</v>
      </c>
      <c r="Y33">
        <v>0</v>
      </c>
      <c r="Z33">
        <v>6.5208000000000004</v>
      </c>
      <c r="AA33">
        <v>42.14808</v>
      </c>
      <c r="AB33">
        <v>18.661999999999999</v>
      </c>
      <c r="AC33">
        <v>9.6778399999999998</v>
      </c>
      <c r="AD33">
        <v>27.3447</v>
      </c>
      <c r="AE33">
        <v>32.844799999999999</v>
      </c>
      <c r="AF33">
        <v>8.8740000000000006</v>
      </c>
      <c r="AG33">
        <v>38.234400000000001</v>
      </c>
      <c r="AH33">
        <v>93.563599999999994</v>
      </c>
      <c r="AI33">
        <v>0</v>
      </c>
      <c r="AJ33">
        <v>0</v>
      </c>
      <c r="AK33">
        <v>50.76</v>
      </c>
      <c r="AL33">
        <v>69.72</v>
      </c>
      <c r="AM33">
        <v>0</v>
      </c>
      <c r="AN33">
        <v>1.01389</v>
      </c>
      <c r="AO33">
        <v>17.64</v>
      </c>
      <c r="AP33">
        <v>10.119899999999999</v>
      </c>
      <c r="AQ33">
        <v>30.24</v>
      </c>
      <c r="AR33">
        <v>8.8320000000000007</v>
      </c>
      <c r="AS33">
        <v>10.089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3200.024331999999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0</v>
      </c>
      <c r="G34">
        <v>61.902000000000001</v>
      </c>
      <c r="H34">
        <v>0</v>
      </c>
      <c r="I34">
        <v>0</v>
      </c>
      <c r="J34">
        <v>59.731999999999999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19.414000000000001</v>
      </c>
      <c r="R34">
        <v>42.392195999999998</v>
      </c>
      <c r="S34">
        <v>26.390910000000002</v>
      </c>
      <c r="T34">
        <v>0</v>
      </c>
      <c r="U34">
        <v>339.75</v>
      </c>
      <c r="V34">
        <v>18.140333999999999</v>
      </c>
      <c r="W34">
        <v>43.704000000000001</v>
      </c>
      <c r="X34">
        <v>137.41900000000001</v>
      </c>
      <c r="Y34">
        <v>0</v>
      </c>
      <c r="Z34">
        <v>6.5208000000000004</v>
      </c>
      <c r="AA34">
        <v>42.14808</v>
      </c>
      <c r="AB34">
        <v>18.661999999999999</v>
      </c>
      <c r="AC34">
        <v>9.6778399999999998</v>
      </c>
      <c r="AD34">
        <v>27.3447</v>
      </c>
      <c r="AE34">
        <v>32.844799999999999</v>
      </c>
      <c r="AF34">
        <v>8.8740000000000006</v>
      </c>
      <c r="AG34">
        <v>38.234400000000001</v>
      </c>
      <c r="AH34">
        <v>93.563599999999994</v>
      </c>
      <c r="AI34">
        <v>0</v>
      </c>
      <c r="AJ34">
        <v>0</v>
      </c>
      <c r="AK34">
        <v>50.76</v>
      </c>
      <c r="AL34">
        <v>69.72</v>
      </c>
      <c r="AM34">
        <v>0</v>
      </c>
      <c r="AN34">
        <v>1.01389</v>
      </c>
      <c r="AO34">
        <v>17.64</v>
      </c>
      <c r="AP34">
        <v>10.119899999999999</v>
      </c>
      <c r="AQ34">
        <v>15.12</v>
      </c>
      <c r="AR34">
        <v>8.8320000000000007</v>
      </c>
      <c r="AS34">
        <v>10.089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3184.9043319999992</v>
      </c>
    </row>
    <row r="35" spans="1:117">
      <c r="A35" t="s">
        <v>77</v>
      </c>
      <c r="B35">
        <v>0</v>
      </c>
      <c r="C35">
        <v>0</v>
      </c>
      <c r="D35">
        <v>37.274999999999999</v>
      </c>
      <c r="E35">
        <v>0</v>
      </c>
      <c r="F35">
        <v>0</v>
      </c>
      <c r="G35">
        <v>61.902000000000001</v>
      </c>
      <c r="H35">
        <v>0</v>
      </c>
      <c r="I35">
        <v>0</v>
      </c>
      <c r="J35">
        <v>58.636000000000003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102.75</v>
      </c>
      <c r="Q35">
        <v>19.414000000000001</v>
      </c>
      <c r="R35">
        <v>42.392195999999998</v>
      </c>
      <c r="S35">
        <v>26.390910000000002</v>
      </c>
      <c r="T35">
        <v>0</v>
      </c>
      <c r="U35">
        <v>337.5</v>
      </c>
      <c r="V35">
        <v>18.140333999999999</v>
      </c>
      <c r="W35">
        <v>43.704000000000001</v>
      </c>
      <c r="X35">
        <v>137.41900000000001</v>
      </c>
      <c r="Y35">
        <v>0</v>
      </c>
      <c r="Z35">
        <v>6.5208000000000004</v>
      </c>
      <c r="AA35">
        <v>42.106999999999999</v>
      </c>
      <c r="AB35">
        <v>18.661999999999999</v>
      </c>
      <c r="AC35">
        <v>9.6778399999999998</v>
      </c>
      <c r="AD35">
        <v>27.3447</v>
      </c>
      <c r="AE35">
        <v>32.844799999999999</v>
      </c>
      <c r="AF35">
        <v>8.8740000000000006</v>
      </c>
      <c r="AG35">
        <v>38.234400000000001</v>
      </c>
      <c r="AH35">
        <v>93.563599999999994</v>
      </c>
      <c r="AI35">
        <v>0</v>
      </c>
      <c r="AJ35">
        <v>0</v>
      </c>
      <c r="AK35">
        <v>50.76</v>
      </c>
      <c r="AL35">
        <v>69.72</v>
      </c>
      <c r="AM35">
        <v>0</v>
      </c>
      <c r="AN35">
        <v>1.01389</v>
      </c>
      <c r="AO35">
        <v>17.64</v>
      </c>
      <c r="AP35">
        <v>10.119899999999999</v>
      </c>
      <c r="AQ35">
        <v>0</v>
      </c>
      <c r="AR35">
        <v>8.8320000000000007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3165.8722519999992</v>
      </c>
    </row>
    <row r="36" spans="1:117">
      <c r="A36" t="s">
        <v>78</v>
      </c>
      <c r="B36">
        <v>0</v>
      </c>
      <c r="C36">
        <v>0</v>
      </c>
      <c r="D36">
        <v>37.274999999999999</v>
      </c>
      <c r="E36">
        <v>0</v>
      </c>
      <c r="F36">
        <v>0</v>
      </c>
      <c r="G36">
        <v>61.902000000000001</v>
      </c>
      <c r="H36">
        <v>0</v>
      </c>
      <c r="I36">
        <v>0</v>
      </c>
      <c r="J36">
        <v>58.636000000000003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102.75</v>
      </c>
      <c r="Q36">
        <v>19.414000000000001</v>
      </c>
      <c r="R36">
        <v>42.392195999999998</v>
      </c>
      <c r="S36">
        <v>26.390910000000002</v>
      </c>
      <c r="T36">
        <v>0</v>
      </c>
      <c r="U36">
        <v>337.5</v>
      </c>
      <c r="V36">
        <v>18.140333999999999</v>
      </c>
      <c r="W36">
        <v>43.704000000000001</v>
      </c>
      <c r="X36">
        <v>137.41900000000001</v>
      </c>
      <c r="Y36">
        <v>0</v>
      </c>
      <c r="Z36">
        <v>6.5208000000000004</v>
      </c>
      <c r="AA36">
        <v>39.5</v>
      </c>
      <c r="AB36">
        <v>18.661999999999999</v>
      </c>
      <c r="AC36">
        <v>9.6778399999999998</v>
      </c>
      <c r="AD36">
        <v>27.3447</v>
      </c>
      <c r="AE36">
        <v>32.844799999999999</v>
      </c>
      <c r="AF36">
        <v>8.8740000000000006</v>
      </c>
      <c r="AG36">
        <v>38.234400000000001</v>
      </c>
      <c r="AH36">
        <v>93.563599999999994</v>
      </c>
      <c r="AI36">
        <v>0</v>
      </c>
      <c r="AJ36">
        <v>0</v>
      </c>
      <c r="AK36">
        <v>50.76</v>
      </c>
      <c r="AL36">
        <v>69.72</v>
      </c>
      <c r="AM36">
        <v>0</v>
      </c>
      <c r="AN36">
        <v>1.01389</v>
      </c>
      <c r="AO36">
        <v>17.64</v>
      </c>
      <c r="AP36">
        <v>10.119899999999999</v>
      </c>
      <c r="AQ36">
        <v>0</v>
      </c>
      <c r="AR36">
        <v>8.8320000000000007</v>
      </c>
      <c r="AS36">
        <v>10.089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3163.2652519999992</v>
      </c>
    </row>
    <row r="37" spans="1:117">
      <c r="A37" t="s">
        <v>79</v>
      </c>
      <c r="B37">
        <v>0</v>
      </c>
      <c r="C37">
        <v>0</v>
      </c>
      <c r="D37">
        <v>37.274999999999999</v>
      </c>
      <c r="E37">
        <v>0</v>
      </c>
      <c r="F37">
        <v>0</v>
      </c>
      <c r="G37">
        <v>61.902000000000001</v>
      </c>
      <c r="H37">
        <v>0</v>
      </c>
      <c r="I37">
        <v>0</v>
      </c>
      <c r="J37">
        <v>58.636000000000003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103.125</v>
      </c>
      <c r="Q37">
        <v>19.414000000000001</v>
      </c>
      <c r="R37">
        <v>42.392195999999998</v>
      </c>
      <c r="S37">
        <v>26.390910000000002</v>
      </c>
      <c r="T37">
        <v>0</v>
      </c>
      <c r="U37">
        <v>335.25</v>
      </c>
      <c r="V37">
        <v>18.140333999999999</v>
      </c>
      <c r="W37">
        <v>43.704000000000001</v>
      </c>
      <c r="X37">
        <v>137.41900000000001</v>
      </c>
      <c r="Y37">
        <v>0</v>
      </c>
      <c r="Z37">
        <v>6.5208000000000004</v>
      </c>
      <c r="AA37">
        <v>26.86</v>
      </c>
      <c r="AB37">
        <v>18.661999999999999</v>
      </c>
      <c r="AC37">
        <v>9.6778399999999998</v>
      </c>
      <c r="AD37">
        <v>27.3447</v>
      </c>
      <c r="AE37">
        <v>32.844799999999999</v>
      </c>
      <c r="AF37">
        <v>8.8740000000000006</v>
      </c>
      <c r="AG37">
        <v>38.234400000000001</v>
      </c>
      <c r="AH37">
        <v>93.563599999999994</v>
      </c>
      <c r="AI37">
        <v>0</v>
      </c>
      <c r="AJ37">
        <v>0</v>
      </c>
      <c r="AK37">
        <v>50.76</v>
      </c>
      <c r="AL37">
        <v>69.72</v>
      </c>
      <c r="AM37">
        <v>0</v>
      </c>
      <c r="AN37">
        <v>1.01389</v>
      </c>
      <c r="AO37">
        <v>17.64</v>
      </c>
      <c r="AP37">
        <v>10.119899999999999</v>
      </c>
      <c r="AQ37">
        <v>0</v>
      </c>
      <c r="AR37">
        <v>8.8320000000000007</v>
      </c>
      <c r="AS37">
        <v>10.7616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3149.4228519999992</v>
      </c>
    </row>
    <row r="38" spans="1:117">
      <c r="A38" t="s">
        <v>80</v>
      </c>
      <c r="B38">
        <v>0</v>
      </c>
      <c r="C38">
        <v>0</v>
      </c>
      <c r="D38">
        <v>37.274999999999999</v>
      </c>
      <c r="E38">
        <v>0</v>
      </c>
      <c r="F38">
        <v>0</v>
      </c>
      <c r="G38">
        <v>61.902000000000001</v>
      </c>
      <c r="H38">
        <v>0</v>
      </c>
      <c r="I38">
        <v>0</v>
      </c>
      <c r="J38">
        <v>58.636000000000003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103.125</v>
      </c>
      <c r="Q38">
        <v>19.414000000000001</v>
      </c>
      <c r="R38">
        <v>42.392195999999998</v>
      </c>
      <c r="S38">
        <v>26.390910000000002</v>
      </c>
      <c r="T38">
        <v>0</v>
      </c>
      <c r="U38">
        <v>335.25</v>
      </c>
      <c r="V38">
        <v>18.140333999999999</v>
      </c>
      <c r="W38">
        <v>43.704000000000001</v>
      </c>
      <c r="X38">
        <v>137.41900000000001</v>
      </c>
      <c r="Y38">
        <v>0</v>
      </c>
      <c r="Z38">
        <v>6.5208000000000004</v>
      </c>
      <c r="AA38">
        <v>26.86</v>
      </c>
      <c r="AB38">
        <v>18.661999999999999</v>
      </c>
      <c r="AC38">
        <v>9.6778399999999998</v>
      </c>
      <c r="AD38">
        <v>27.3447</v>
      </c>
      <c r="AE38">
        <v>32.844799999999999</v>
      </c>
      <c r="AF38">
        <v>8.8740000000000006</v>
      </c>
      <c r="AG38">
        <v>38.234400000000001</v>
      </c>
      <c r="AH38">
        <v>93.563599999999994</v>
      </c>
      <c r="AI38">
        <v>0</v>
      </c>
      <c r="AJ38">
        <v>0</v>
      </c>
      <c r="AK38">
        <v>50.76</v>
      </c>
      <c r="AL38">
        <v>69.72</v>
      </c>
      <c r="AM38">
        <v>0</v>
      </c>
      <c r="AN38">
        <v>1.01389</v>
      </c>
      <c r="AO38">
        <v>17.64</v>
      </c>
      <c r="AP38">
        <v>10.119899999999999</v>
      </c>
      <c r="AQ38">
        <v>0</v>
      </c>
      <c r="AR38">
        <v>8.8320000000000007</v>
      </c>
      <c r="AS38">
        <v>10.7616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3149.4228519999992</v>
      </c>
    </row>
    <row r="39" spans="1:117">
      <c r="A39" t="s">
        <v>81</v>
      </c>
      <c r="B39">
        <v>0</v>
      </c>
      <c r="C39">
        <v>0</v>
      </c>
      <c r="D39">
        <v>36.225000000000001</v>
      </c>
      <c r="E39">
        <v>0</v>
      </c>
      <c r="F39">
        <v>0</v>
      </c>
      <c r="G39">
        <v>61.902000000000001</v>
      </c>
      <c r="H39">
        <v>0</v>
      </c>
      <c r="I39">
        <v>0</v>
      </c>
      <c r="J39">
        <v>58.636000000000003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103.125</v>
      </c>
      <c r="Q39">
        <v>19.414000000000001</v>
      </c>
      <c r="R39">
        <v>42.392195999999998</v>
      </c>
      <c r="S39">
        <v>26.390910000000002</v>
      </c>
      <c r="T39">
        <v>0</v>
      </c>
      <c r="U39">
        <v>335.25</v>
      </c>
      <c r="V39">
        <v>18.140333999999999</v>
      </c>
      <c r="W39">
        <v>43.704000000000001</v>
      </c>
      <c r="X39">
        <v>137.41900000000001</v>
      </c>
      <c r="Y39">
        <v>0</v>
      </c>
      <c r="Z39">
        <v>6.5208000000000004</v>
      </c>
      <c r="AA39">
        <v>26.86</v>
      </c>
      <c r="AB39">
        <v>18.661999999999999</v>
      </c>
      <c r="AC39">
        <v>9.6778399999999998</v>
      </c>
      <c r="AD39">
        <v>27.3447</v>
      </c>
      <c r="AE39">
        <v>32.844799999999999</v>
      </c>
      <c r="AF39">
        <v>8.8740000000000006</v>
      </c>
      <c r="AG39">
        <v>38.234400000000001</v>
      </c>
      <c r="AH39">
        <v>93.563599999999994</v>
      </c>
      <c r="AI39">
        <v>0</v>
      </c>
      <c r="AJ39">
        <v>0</v>
      </c>
      <c r="AK39">
        <v>50.76</v>
      </c>
      <c r="AL39">
        <v>69.72</v>
      </c>
      <c r="AM39">
        <v>0</v>
      </c>
      <c r="AN39">
        <v>0</v>
      </c>
      <c r="AO39">
        <v>17.64</v>
      </c>
      <c r="AP39">
        <v>10.119899999999999</v>
      </c>
      <c r="AQ39">
        <v>0</v>
      </c>
      <c r="AR39">
        <v>48.576000000000001</v>
      </c>
      <c r="AS39">
        <v>10.7616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3187.102961999999</v>
      </c>
    </row>
    <row r="40" spans="1:117">
      <c r="A40" t="s">
        <v>82</v>
      </c>
      <c r="B40">
        <v>0</v>
      </c>
      <c r="C40">
        <v>0</v>
      </c>
      <c r="D40">
        <v>36.225000000000001</v>
      </c>
      <c r="E40">
        <v>0</v>
      </c>
      <c r="F40">
        <v>0</v>
      </c>
      <c r="G40">
        <v>61.902000000000001</v>
      </c>
      <c r="H40">
        <v>0</v>
      </c>
      <c r="I40">
        <v>0</v>
      </c>
      <c r="J40">
        <v>58.636000000000003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103.125</v>
      </c>
      <c r="Q40">
        <v>19.414000000000001</v>
      </c>
      <c r="R40">
        <v>42.392195999999998</v>
      </c>
      <c r="S40">
        <v>26.390910000000002</v>
      </c>
      <c r="T40">
        <v>0</v>
      </c>
      <c r="U40">
        <v>335.25</v>
      </c>
      <c r="V40">
        <v>18.140333999999999</v>
      </c>
      <c r="W40">
        <v>43.704000000000001</v>
      </c>
      <c r="X40">
        <v>137.41900000000001</v>
      </c>
      <c r="Y40">
        <v>0</v>
      </c>
      <c r="Z40">
        <v>6.5208000000000004</v>
      </c>
      <c r="AA40">
        <v>13.983000000000001</v>
      </c>
      <c r="AB40">
        <v>18.661999999999999</v>
      </c>
      <c r="AC40">
        <v>9.6778399999999998</v>
      </c>
      <c r="AD40">
        <v>27.3447</v>
      </c>
      <c r="AE40">
        <v>32.844799999999999</v>
      </c>
      <c r="AF40">
        <v>8.8740000000000006</v>
      </c>
      <c r="AG40">
        <v>38.234400000000001</v>
      </c>
      <c r="AH40">
        <v>93.563599999999994</v>
      </c>
      <c r="AI40">
        <v>0</v>
      </c>
      <c r="AJ40">
        <v>0</v>
      </c>
      <c r="AK40">
        <v>50.76</v>
      </c>
      <c r="AL40">
        <v>69.72</v>
      </c>
      <c r="AM40">
        <v>0</v>
      </c>
      <c r="AN40">
        <v>0</v>
      </c>
      <c r="AO40">
        <v>17.64</v>
      </c>
      <c r="AP40">
        <v>10.119899999999999</v>
      </c>
      <c r="AQ40">
        <v>0</v>
      </c>
      <c r="AR40">
        <v>48.576000000000001</v>
      </c>
      <c r="AS40">
        <v>10.7616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3174.2259619999991</v>
      </c>
    </row>
    <row r="41" spans="1:117">
      <c r="A41" t="s">
        <v>83</v>
      </c>
      <c r="B41">
        <v>0</v>
      </c>
      <c r="C41">
        <v>0</v>
      </c>
      <c r="D41">
        <v>36.225000000000001</v>
      </c>
      <c r="E41">
        <v>0</v>
      </c>
      <c r="F41">
        <v>0</v>
      </c>
      <c r="G41">
        <v>61.902000000000001</v>
      </c>
      <c r="H41">
        <v>0</v>
      </c>
      <c r="I41">
        <v>0</v>
      </c>
      <c r="J41">
        <v>58.636000000000003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335.25</v>
      </c>
      <c r="V41">
        <v>18.140333999999999</v>
      </c>
      <c r="W41">
        <v>43.704000000000001</v>
      </c>
      <c r="X41">
        <v>137.41900000000001</v>
      </c>
      <c r="Y41">
        <v>0</v>
      </c>
      <c r="Z41">
        <v>6.5208000000000004</v>
      </c>
      <c r="AA41">
        <v>13.983000000000001</v>
      </c>
      <c r="AB41">
        <v>18.661999999999999</v>
      </c>
      <c r="AC41">
        <v>9.6778399999999998</v>
      </c>
      <c r="AD41">
        <v>27.3447</v>
      </c>
      <c r="AE41">
        <v>32.844799999999999</v>
      </c>
      <c r="AF41">
        <v>8.8740000000000006</v>
      </c>
      <c r="AG41">
        <v>38.234400000000001</v>
      </c>
      <c r="AH41">
        <v>93.563599999999994</v>
      </c>
      <c r="AI41">
        <v>0</v>
      </c>
      <c r="AJ41">
        <v>0</v>
      </c>
      <c r="AK41">
        <v>50.76</v>
      </c>
      <c r="AL41">
        <v>63.91</v>
      </c>
      <c r="AM41">
        <v>0</v>
      </c>
      <c r="AN41">
        <v>0</v>
      </c>
      <c r="AO41">
        <v>17.64</v>
      </c>
      <c r="AP41">
        <v>10.119899999999999</v>
      </c>
      <c r="AQ41">
        <v>0</v>
      </c>
      <c r="AR41">
        <v>8.8320000000000007</v>
      </c>
      <c r="AS41">
        <v>32.284799999999997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3150.766161999999</v>
      </c>
    </row>
    <row r="42" spans="1:117">
      <c r="A42" t="s">
        <v>84</v>
      </c>
      <c r="B42">
        <v>0</v>
      </c>
      <c r="C42">
        <v>0</v>
      </c>
      <c r="D42">
        <v>36.225000000000001</v>
      </c>
      <c r="E42">
        <v>0</v>
      </c>
      <c r="F42">
        <v>0</v>
      </c>
      <c r="G42">
        <v>61.902000000000001</v>
      </c>
      <c r="H42">
        <v>0</v>
      </c>
      <c r="I42">
        <v>0</v>
      </c>
      <c r="J42">
        <v>58.636000000000003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335.25</v>
      </c>
      <c r="V42">
        <v>18.140333999999999</v>
      </c>
      <c r="W42">
        <v>43.704000000000001</v>
      </c>
      <c r="X42">
        <v>137.41900000000001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27.3447</v>
      </c>
      <c r="AE42">
        <v>32.844799999999999</v>
      </c>
      <c r="AF42">
        <v>8.8740000000000006</v>
      </c>
      <c r="AG42">
        <v>38.234400000000001</v>
      </c>
      <c r="AH42">
        <v>93.563599999999994</v>
      </c>
      <c r="AI42">
        <v>0</v>
      </c>
      <c r="AJ42">
        <v>0</v>
      </c>
      <c r="AK42">
        <v>50.76</v>
      </c>
      <c r="AL42">
        <v>63.91</v>
      </c>
      <c r="AM42">
        <v>0</v>
      </c>
      <c r="AN42">
        <v>0</v>
      </c>
      <c r="AO42">
        <v>17.64</v>
      </c>
      <c r="AP42">
        <v>10.119899999999999</v>
      </c>
      <c r="AQ42">
        <v>0</v>
      </c>
      <c r="AR42">
        <v>8.8320000000000007</v>
      </c>
      <c r="AS42">
        <v>32.284799999999997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3136.7831619999988</v>
      </c>
    </row>
    <row r="43" spans="1:117">
      <c r="A43" t="s">
        <v>85</v>
      </c>
      <c r="B43">
        <v>0</v>
      </c>
      <c r="C43">
        <v>0</v>
      </c>
      <c r="D43">
        <v>35.174999999999997</v>
      </c>
      <c r="E43">
        <v>0</v>
      </c>
      <c r="F43">
        <v>0</v>
      </c>
      <c r="G43">
        <v>61.902000000000001</v>
      </c>
      <c r="H43">
        <v>0</v>
      </c>
      <c r="I43">
        <v>0</v>
      </c>
      <c r="J43">
        <v>58.636000000000003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103.125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335.25</v>
      </c>
      <c r="V43">
        <v>18.140333999999999</v>
      </c>
      <c r="W43">
        <v>43.704000000000001</v>
      </c>
      <c r="X43">
        <v>137.41900000000001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32.844799999999999</v>
      </c>
      <c r="AF43">
        <v>8.8740000000000006</v>
      </c>
      <c r="AG43">
        <v>38.234400000000001</v>
      </c>
      <c r="AH43">
        <v>93.563599999999994</v>
      </c>
      <c r="AI43">
        <v>0</v>
      </c>
      <c r="AJ43">
        <v>0</v>
      </c>
      <c r="AK43">
        <v>50.76</v>
      </c>
      <c r="AL43">
        <v>63.91</v>
      </c>
      <c r="AM43">
        <v>0</v>
      </c>
      <c r="AN43">
        <v>0</v>
      </c>
      <c r="AO43">
        <v>17.64</v>
      </c>
      <c r="AP43">
        <v>10.119899999999999</v>
      </c>
      <c r="AQ43">
        <v>0</v>
      </c>
      <c r="AR43">
        <v>11.04</v>
      </c>
      <c r="AS43">
        <v>32.284799999999997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3137.9411619999992</v>
      </c>
    </row>
    <row r="44" spans="1:117">
      <c r="A44" t="s">
        <v>86</v>
      </c>
      <c r="B44">
        <v>0</v>
      </c>
      <c r="C44">
        <v>0</v>
      </c>
      <c r="D44">
        <v>35.174999999999997</v>
      </c>
      <c r="E44">
        <v>0</v>
      </c>
      <c r="F44">
        <v>0</v>
      </c>
      <c r="G44">
        <v>61.902000000000001</v>
      </c>
      <c r="H44">
        <v>0</v>
      </c>
      <c r="I44">
        <v>0</v>
      </c>
      <c r="J44">
        <v>58.636000000000003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103.125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335.25</v>
      </c>
      <c r="V44">
        <v>18.140333999999999</v>
      </c>
      <c r="W44">
        <v>43.704000000000001</v>
      </c>
      <c r="X44">
        <v>137.41900000000001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32.844799999999999</v>
      </c>
      <c r="AF44">
        <v>8.8740000000000006</v>
      </c>
      <c r="AG44">
        <v>38.234400000000001</v>
      </c>
      <c r="AH44">
        <v>93.563599999999994</v>
      </c>
      <c r="AI44">
        <v>0</v>
      </c>
      <c r="AJ44">
        <v>0</v>
      </c>
      <c r="AK44">
        <v>50.76</v>
      </c>
      <c r="AL44">
        <v>63.91</v>
      </c>
      <c r="AM44">
        <v>0</v>
      </c>
      <c r="AN44">
        <v>0</v>
      </c>
      <c r="AO44">
        <v>17.64</v>
      </c>
      <c r="AP44">
        <v>10.119899999999999</v>
      </c>
      <c r="AQ44">
        <v>0</v>
      </c>
      <c r="AR44">
        <v>11.04</v>
      </c>
      <c r="AS44">
        <v>32.284799999999997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3137.9411619999992</v>
      </c>
    </row>
    <row r="45" spans="1:117">
      <c r="A45" t="s">
        <v>87</v>
      </c>
      <c r="B45">
        <v>0</v>
      </c>
      <c r="C45">
        <v>0</v>
      </c>
      <c r="D45">
        <v>35.174999999999997</v>
      </c>
      <c r="E45">
        <v>0</v>
      </c>
      <c r="F45">
        <v>0</v>
      </c>
      <c r="G45">
        <v>61.902000000000001</v>
      </c>
      <c r="H45">
        <v>0</v>
      </c>
      <c r="I45">
        <v>0</v>
      </c>
      <c r="J45">
        <v>58.636000000000003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337.5</v>
      </c>
      <c r="V45">
        <v>18.140333999999999</v>
      </c>
      <c r="W45">
        <v>43.704000000000001</v>
      </c>
      <c r="X45">
        <v>137.41900000000001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27.3447</v>
      </c>
      <c r="AE45">
        <v>32.844799999999999</v>
      </c>
      <c r="AF45">
        <v>8.8740000000000006</v>
      </c>
      <c r="AG45">
        <v>38.234400000000001</v>
      </c>
      <c r="AH45">
        <v>104.17</v>
      </c>
      <c r="AI45">
        <v>0</v>
      </c>
      <c r="AJ45">
        <v>0</v>
      </c>
      <c r="AK45">
        <v>50.76</v>
      </c>
      <c r="AL45">
        <v>63.91</v>
      </c>
      <c r="AM45">
        <v>0</v>
      </c>
      <c r="AN45">
        <v>0</v>
      </c>
      <c r="AO45">
        <v>17.64</v>
      </c>
      <c r="AP45">
        <v>10.119899999999999</v>
      </c>
      <c r="AQ45">
        <v>0</v>
      </c>
      <c r="AR45">
        <v>8.8320000000000007</v>
      </c>
      <c r="AS45">
        <v>13.452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3129.7567619999995</v>
      </c>
    </row>
    <row r="46" spans="1:117">
      <c r="A46" t="s">
        <v>88</v>
      </c>
      <c r="B46">
        <v>0</v>
      </c>
      <c r="C46">
        <v>0</v>
      </c>
      <c r="D46">
        <v>35.174999999999997</v>
      </c>
      <c r="E46">
        <v>0</v>
      </c>
      <c r="F46">
        <v>0</v>
      </c>
      <c r="G46">
        <v>61.902000000000001</v>
      </c>
      <c r="H46">
        <v>0</v>
      </c>
      <c r="I46">
        <v>0</v>
      </c>
      <c r="J46">
        <v>58.636000000000003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337.5</v>
      </c>
      <c r="V46">
        <v>18.140333999999999</v>
      </c>
      <c r="W46">
        <v>43.704000000000001</v>
      </c>
      <c r="X46">
        <v>137.41900000000001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27.3447</v>
      </c>
      <c r="AE46">
        <v>32.844799999999999</v>
      </c>
      <c r="AF46">
        <v>8.8740000000000006</v>
      </c>
      <c r="AG46">
        <v>38.234400000000001</v>
      </c>
      <c r="AH46">
        <v>104.17</v>
      </c>
      <c r="AI46">
        <v>0</v>
      </c>
      <c r="AJ46">
        <v>0</v>
      </c>
      <c r="AK46">
        <v>50.76</v>
      </c>
      <c r="AL46">
        <v>63.91</v>
      </c>
      <c r="AM46">
        <v>0</v>
      </c>
      <c r="AN46">
        <v>0</v>
      </c>
      <c r="AO46">
        <v>17.64</v>
      </c>
      <c r="AP46">
        <v>10.119899999999999</v>
      </c>
      <c r="AQ46">
        <v>0</v>
      </c>
      <c r="AR46">
        <v>8.8320000000000007</v>
      </c>
      <c r="AS46">
        <v>10.7616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3127.0663619999991</v>
      </c>
    </row>
    <row r="47" spans="1:117">
      <c r="A47" t="s">
        <v>89</v>
      </c>
      <c r="B47">
        <v>0</v>
      </c>
      <c r="C47">
        <v>0</v>
      </c>
      <c r="D47">
        <v>34.124999000000003</v>
      </c>
      <c r="E47">
        <v>0</v>
      </c>
      <c r="F47">
        <v>0</v>
      </c>
      <c r="G47">
        <v>61.902000000000001</v>
      </c>
      <c r="H47">
        <v>0</v>
      </c>
      <c r="I47">
        <v>0</v>
      </c>
      <c r="J47">
        <v>58.636000000000003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340.875</v>
      </c>
      <c r="V47">
        <v>18.140333999999999</v>
      </c>
      <c r="W47">
        <v>43.704000000000001</v>
      </c>
      <c r="X47">
        <v>137.41900000000001</v>
      </c>
      <c r="Y47">
        <v>0</v>
      </c>
      <c r="Z47">
        <v>6.5208000000000004</v>
      </c>
      <c r="AA47">
        <v>0</v>
      </c>
      <c r="AB47">
        <v>18.661999999999999</v>
      </c>
      <c r="AC47">
        <v>9.6778399999999998</v>
      </c>
      <c r="AD47">
        <v>27.3447</v>
      </c>
      <c r="AE47">
        <v>32.844799999999999</v>
      </c>
      <c r="AF47">
        <v>8.8740000000000006</v>
      </c>
      <c r="AG47">
        <v>38.234400000000001</v>
      </c>
      <c r="AH47">
        <v>104.17</v>
      </c>
      <c r="AI47">
        <v>0</v>
      </c>
      <c r="AJ47">
        <v>0</v>
      </c>
      <c r="AK47">
        <v>50.76</v>
      </c>
      <c r="AL47">
        <v>63.91</v>
      </c>
      <c r="AM47">
        <v>0</v>
      </c>
      <c r="AN47">
        <v>0</v>
      </c>
      <c r="AO47">
        <v>17.64</v>
      </c>
      <c r="AP47">
        <v>10.119899999999999</v>
      </c>
      <c r="AQ47">
        <v>0</v>
      </c>
      <c r="AR47">
        <v>16.559999999999999</v>
      </c>
      <c r="AS47">
        <v>10.7616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3137.1193609999991</v>
      </c>
    </row>
    <row r="48" spans="1:117">
      <c r="A48" t="s">
        <v>90</v>
      </c>
      <c r="B48">
        <v>0</v>
      </c>
      <c r="C48">
        <v>0</v>
      </c>
      <c r="D48">
        <v>34.124999000000003</v>
      </c>
      <c r="E48">
        <v>0</v>
      </c>
      <c r="F48">
        <v>0</v>
      </c>
      <c r="G48">
        <v>61.902000000000001</v>
      </c>
      <c r="H48">
        <v>0</v>
      </c>
      <c r="I48">
        <v>0</v>
      </c>
      <c r="J48">
        <v>58.636000000000003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340.875</v>
      </c>
      <c r="V48">
        <v>18.140333999999999</v>
      </c>
      <c r="W48">
        <v>43.704000000000001</v>
      </c>
      <c r="X48">
        <v>137.41900000000001</v>
      </c>
      <c r="Y48">
        <v>0</v>
      </c>
      <c r="Z48">
        <v>6.5208000000000004</v>
      </c>
      <c r="AA48">
        <v>0</v>
      </c>
      <c r="AB48">
        <v>18.661999999999999</v>
      </c>
      <c r="AC48">
        <v>9.6778399999999998</v>
      </c>
      <c r="AD48">
        <v>27.3447</v>
      </c>
      <c r="AE48">
        <v>32.844799999999999</v>
      </c>
      <c r="AF48">
        <v>8.8740000000000006</v>
      </c>
      <c r="AG48">
        <v>38.234400000000001</v>
      </c>
      <c r="AH48">
        <v>104.17</v>
      </c>
      <c r="AI48">
        <v>0</v>
      </c>
      <c r="AJ48">
        <v>0</v>
      </c>
      <c r="AK48">
        <v>50.76</v>
      </c>
      <c r="AL48">
        <v>63.91</v>
      </c>
      <c r="AM48">
        <v>0</v>
      </c>
      <c r="AN48">
        <v>0</v>
      </c>
      <c r="AO48">
        <v>17.64</v>
      </c>
      <c r="AP48">
        <v>10.119899999999999</v>
      </c>
      <c r="AQ48">
        <v>0</v>
      </c>
      <c r="AR48">
        <v>16.559999999999999</v>
      </c>
      <c r="AS48">
        <v>10.7616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3137.1193609999991</v>
      </c>
    </row>
    <row r="49" spans="1:117">
      <c r="A49" t="s">
        <v>91</v>
      </c>
      <c r="B49">
        <v>0</v>
      </c>
      <c r="C49">
        <v>0</v>
      </c>
      <c r="D49">
        <v>34.124999000000003</v>
      </c>
      <c r="E49">
        <v>0</v>
      </c>
      <c r="F49">
        <v>0</v>
      </c>
      <c r="G49">
        <v>61.902000000000001</v>
      </c>
      <c r="H49">
        <v>0</v>
      </c>
      <c r="I49">
        <v>0</v>
      </c>
      <c r="J49">
        <v>58.636000000000003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344.25</v>
      </c>
      <c r="V49">
        <v>18.140333999999999</v>
      </c>
      <c r="W49">
        <v>43.704000000000001</v>
      </c>
      <c r="X49">
        <v>137.41900000000001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27.3447</v>
      </c>
      <c r="AE49">
        <v>32.844799999999999</v>
      </c>
      <c r="AF49">
        <v>8.8740000000000006</v>
      </c>
      <c r="AG49">
        <v>38.234400000000001</v>
      </c>
      <c r="AH49">
        <v>104.17</v>
      </c>
      <c r="AI49">
        <v>0</v>
      </c>
      <c r="AJ49">
        <v>0</v>
      </c>
      <c r="AK49">
        <v>50.76</v>
      </c>
      <c r="AL49">
        <v>63.91</v>
      </c>
      <c r="AM49">
        <v>0</v>
      </c>
      <c r="AN49">
        <v>0</v>
      </c>
      <c r="AO49">
        <v>17.64</v>
      </c>
      <c r="AP49">
        <v>10.119899999999999</v>
      </c>
      <c r="AQ49">
        <v>0</v>
      </c>
      <c r="AR49">
        <v>48.576000000000001</v>
      </c>
      <c r="AS49">
        <v>10.7616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3172.5103609999992</v>
      </c>
    </row>
    <row r="50" spans="1:117">
      <c r="A50" t="s">
        <v>92</v>
      </c>
      <c r="B50">
        <v>0</v>
      </c>
      <c r="C50">
        <v>0</v>
      </c>
      <c r="D50">
        <v>34.124999000000003</v>
      </c>
      <c r="E50">
        <v>0</v>
      </c>
      <c r="F50">
        <v>0</v>
      </c>
      <c r="G50">
        <v>61.902000000000001</v>
      </c>
      <c r="H50">
        <v>0</v>
      </c>
      <c r="I50">
        <v>0</v>
      </c>
      <c r="J50">
        <v>58.636000000000003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344.25</v>
      </c>
      <c r="V50">
        <v>18.140333999999999</v>
      </c>
      <c r="W50">
        <v>43.704000000000001</v>
      </c>
      <c r="X50">
        <v>137.41900000000001</v>
      </c>
      <c r="Y50">
        <v>0</v>
      </c>
      <c r="Z50">
        <v>6.5208000000000004</v>
      </c>
      <c r="AA50">
        <v>0</v>
      </c>
      <c r="AB50">
        <v>26.260100000000001</v>
      </c>
      <c r="AC50">
        <v>9.6778399999999998</v>
      </c>
      <c r="AD50">
        <v>27.3447</v>
      </c>
      <c r="AE50">
        <v>32.844799999999999</v>
      </c>
      <c r="AF50">
        <v>8.8740000000000006</v>
      </c>
      <c r="AG50">
        <v>38.234400000000001</v>
      </c>
      <c r="AH50">
        <v>104.17</v>
      </c>
      <c r="AI50">
        <v>0</v>
      </c>
      <c r="AJ50">
        <v>0</v>
      </c>
      <c r="AK50">
        <v>50.76</v>
      </c>
      <c r="AL50">
        <v>63.91</v>
      </c>
      <c r="AM50">
        <v>0</v>
      </c>
      <c r="AN50">
        <v>0</v>
      </c>
      <c r="AO50">
        <v>17.64</v>
      </c>
      <c r="AP50">
        <v>10.119899999999999</v>
      </c>
      <c r="AQ50">
        <v>0</v>
      </c>
      <c r="AR50">
        <v>48.576000000000001</v>
      </c>
      <c r="AS50">
        <v>10.7616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3180.1084609999994</v>
      </c>
    </row>
    <row r="51" spans="1:117">
      <c r="A51" t="s">
        <v>93</v>
      </c>
      <c r="B51">
        <v>0</v>
      </c>
      <c r="C51">
        <v>0</v>
      </c>
      <c r="D51">
        <v>34.124999000000003</v>
      </c>
      <c r="E51">
        <v>0</v>
      </c>
      <c r="F51">
        <v>0</v>
      </c>
      <c r="G51">
        <v>61.902000000000001</v>
      </c>
      <c r="H51">
        <v>0</v>
      </c>
      <c r="I51">
        <v>0</v>
      </c>
      <c r="J51">
        <v>58.636000000000003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344.25</v>
      </c>
      <c r="V51">
        <v>18.140333999999999</v>
      </c>
      <c r="W51">
        <v>43.704000000000001</v>
      </c>
      <c r="X51">
        <v>137.41900000000001</v>
      </c>
      <c r="Y51">
        <v>0</v>
      </c>
      <c r="Z51">
        <v>6.5208000000000004</v>
      </c>
      <c r="AA51">
        <v>0</v>
      </c>
      <c r="AB51">
        <v>26.260100000000001</v>
      </c>
      <c r="AC51">
        <v>9.6778399999999998</v>
      </c>
      <c r="AD51">
        <v>27.3447</v>
      </c>
      <c r="AE51">
        <v>32.844799999999999</v>
      </c>
      <c r="AF51">
        <v>8.8740000000000006</v>
      </c>
      <c r="AG51">
        <v>38.234400000000001</v>
      </c>
      <c r="AH51">
        <v>104.17</v>
      </c>
      <c r="AI51">
        <v>0</v>
      </c>
      <c r="AJ51">
        <v>0</v>
      </c>
      <c r="AK51">
        <v>50.76</v>
      </c>
      <c r="AL51">
        <v>63.91</v>
      </c>
      <c r="AM51">
        <v>0</v>
      </c>
      <c r="AN51">
        <v>0</v>
      </c>
      <c r="AO51">
        <v>17.64</v>
      </c>
      <c r="AP51">
        <v>10.119899999999999</v>
      </c>
      <c r="AQ51">
        <v>0</v>
      </c>
      <c r="AR51">
        <v>11.04</v>
      </c>
      <c r="AS51">
        <v>10.7616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3142.5724609999993</v>
      </c>
    </row>
    <row r="52" spans="1:117">
      <c r="A52" t="s">
        <v>94</v>
      </c>
      <c r="B52">
        <v>0</v>
      </c>
      <c r="C52">
        <v>0</v>
      </c>
      <c r="D52">
        <v>34.124999000000003</v>
      </c>
      <c r="E52">
        <v>0</v>
      </c>
      <c r="F52">
        <v>0</v>
      </c>
      <c r="G52">
        <v>61.902000000000001</v>
      </c>
      <c r="H52">
        <v>0</v>
      </c>
      <c r="I52">
        <v>0</v>
      </c>
      <c r="J52">
        <v>58.636000000000003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344.25</v>
      </c>
      <c r="V52">
        <v>18.140333999999999</v>
      </c>
      <c r="W52">
        <v>43.704000000000001</v>
      </c>
      <c r="X52">
        <v>137.41900000000001</v>
      </c>
      <c r="Y52">
        <v>0</v>
      </c>
      <c r="Z52">
        <v>6.5208000000000004</v>
      </c>
      <c r="AA52">
        <v>0</v>
      </c>
      <c r="AB52">
        <v>26.260100000000001</v>
      </c>
      <c r="AC52">
        <v>9.6778399999999998</v>
      </c>
      <c r="AD52">
        <v>27.3447</v>
      </c>
      <c r="AE52">
        <v>32.844799999999999</v>
      </c>
      <c r="AF52">
        <v>8.8740000000000006</v>
      </c>
      <c r="AG52">
        <v>38.234400000000001</v>
      </c>
      <c r="AH52">
        <v>104.17</v>
      </c>
      <c r="AI52">
        <v>0</v>
      </c>
      <c r="AJ52">
        <v>0</v>
      </c>
      <c r="AK52">
        <v>50.76</v>
      </c>
      <c r="AL52">
        <v>63.91</v>
      </c>
      <c r="AM52">
        <v>0</v>
      </c>
      <c r="AN52">
        <v>0</v>
      </c>
      <c r="AO52">
        <v>17.64</v>
      </c>
      <c r="AP52">
        <v>10.119899999999999</v>
      </c>
      <c r="AQ52">
        <v>0</v>
      </c>
      <c r="AR52">
        <v>11.04</v>
      </c>
      <c r="AS52">
        <v>10.7616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3142.5724609999993</v>
      </c>
    </row>
    <row r="53" spans="1:117">
      <c r="A53" t="s">
        <v>95</v>
      </c>
      <c r="B53">
        <v>0</v>
      </c>
      <c r="C53">
        <v>0</v>
      </c>
      <c r="D53">
        <v>34.124999000000003</v>
      </c>
      <c r="E53">
        <v>0</v>
      </c>
      <c r="F53">
        <v>0</v>
      </c>
      <c r="G53">
        <v>61.902000000000001</v>
      </c>
      <c r="H53">
        <v>0</v>
      </c>
      <c r="I53">
        <v>0</v>
      </c>
      <c r="J53">
        <v>58.636000000000003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344.25</v>
      </c>
      <c r="V53">
        <v>18.140333999999999</v>
      </c>
      <c r="W53">
        <v>43.704000000000001</v>
      </c>
      <c r="X53">
        <v>142.66399999999999</v>
      </c>
      <c r="Y53">
        <v>0</v>
      </c>
      <c r="Z53">
        <v>6.5208000000000004</v>
      </c>
      <c r="AA53">
        <v>0</v>
      </c>
      <c r="AB53">
        <v>26.260100000000001</v>
      </c>
      <c r="AC53">
        <v>9.6778399999999998</v>
      </c>
      <c r="AD53">
        <v>27.3447</v>
      </c>
      <c r="AE53">
        <v>32.844799999999999</v>
      </c>
      <c r="AF53">
        <v>8.8740000000000006</v>
      </c>
      <c r="AG53">
        <v>38.234400000000001</v>
      </c>
      <c r="AH53">
        <v>104.17</v>
      </c>
      <c r="AI53">
        <v>0</v>
      </c>
      <c r="AJ53">
        <v>0</v>
      </c>
      <c r="AK53">
        <v>50.76</v>
      </c>
      <c r="AL53">
        <v>63.91</v>
      </c>
      <c r="AM53">
        <v>0</v>
      </c>
      <c r="AN53">
        <v>0</v>
      </c>
      <c r="AO53">
        <v>17.64</v>
      </c>
      <c r="AP53">
        <v>10.119899999999999</v>
      </c>
      <c r="AQ53">
        <v>0</v>
      </c>
      <c r="AR53">
        <v>11.04</v>
      </c>
      <c r="AS53">
        <v>10.7616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3147.8174609999992</v>
      </c>
    </row>
    <row r="54" spans="1:117">
      <c r="A54" t="s">
        <v>96</v>
      </c>
      <c r="B54">
        <v>0</v>
      </c>
      <c r="C54">
        <v>0</v>
      </c>
      <c r="D54">
        <v>34.124999000000003</v>
      </c>
      <c r="E54">
        <v>0</v>
      </c>
      <c r="F54">
        <v>0</v>
      </c>
      <c r="G54">
        <v>61.902000000000001</v>
      </c>
      <c r="H54">
        <v>0</v>
      </c>
      <c r="I54">
        <v>0</v>
      </c>
      <c r="J54">
        <v>58.636000000000003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344.25</v>
      </c>
      <c r="V54">
        <v>18.140333999999999</v>
      </c>
      <c r="W54">
        <v>43.704000000000001</v>
      </c>
      <c r="X54">
        <v>142.66399999999999</v>
      </c>
      <c r="Y54">
        <v>0</v>
      </c>
      <c r="Z54">
        <v>6.5208000000000004</v>
      </c>
      <c r="AA54">
        <v>0</v>
      </c>
      <c r="AB54">
        <v>26.260100000000001</v>
      </c>
      <c r="AC54">
        <v>9.6778399999999998</v>
      </c>
      <c r="AD54">
        <v>27.3447</v>
      </c>
      <c r="AE54">
        <v>32.844799999999999</v>
      </c>
      <c r="AF54">
        <v>8.8740000000000006</v>
      </c>
      <c r="AG54">
        <v>38.234400000000001</v>
      </c>
      <c r="AH54">
        <v>104.17</v>
      </c>
      <c r="AI54">
        <v>0</v>
      </c>
      <c r="AJ54">
        <v>0</v>
      </c>
      <c r="AK54">
        <v>50.76</v>
      </c>
      <c r="AL54">
        <v>63.91</v>
      </c>
      <c r="AM54">
        <v>0</v>
      </c>
      <c r="AN54">
        <v>0</v>
      </c>
      <c r="AO54">
        <v>17.64</v>
      </c>
      <c r="AP54">
        <v>10.119899999999999</v>
      </c>
      <c r="AQ54">
        <v>0</v>
      </c>
      <c r="AR54">
        <v>11.04</v>
      </c>
      <c r="AS54">
        <v>10.7616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3147.8174609999992</v>
      </c>
    </row>
    <row r="55" spans="1:117">
      <c r="A55" t="s">
        <v>97</v>
      </c>
      <c r="B55">
        <v>0</v>
      </c>
      <c r="C55">
        <v>0</v>
      </c>
      <c r="D55">
        <v>35.174999999999997</v>
      </c>
      <c r="E55">
        <v>0</v>
      </c>
      <c r="F55">
        <v>0</v>
      </c>
      <c r="G55">
        <v>61.902000000000001</v>
      </c>
      <c r="H55">
        <v>0</v>
      </c>
      <c r="I55">
        <v>0</v>
      </c>
      <c r="J55">
        <v>58.636000000000003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344.25</v>
      </c>
      <c r="V55">
        <v>18.140333999999999</v>
      </c>
      <c r="W55">
        <v>43.704000000000001</v>
      </c>
      <c r="X55">
        <v>142.66399999999999</v>
      </c>
      <c r="Y55">
        <v>0</v>
      </c>
      <c r="Z55">
        <v>6.5208000000000004</v>
      </c>
      <c r="AA55">
        <v>0</v>
      </c>
      <c r="AB55">
        <v>26.260100000000001</v>
      </c>
      <c r="AC55">
        <v>9.6778399999999998</v>
      </c>
      <c r="AD55">
        <v>27.3447</v>
      </c>
      <c r="AE55">
        <v>32.844799999999999</v>
      </c>
      <c r="AF55">
        <v>8.8740000000000006</v>
      </c>
      <c r="AG55">
        <v>38.234400000000001</v>
      </c>
      <c r="AH55">
        <v>104.17</v>
      </c>
      <c r="AI55">
        <v>0</v>
      </c>
      <c r="AJ55">
        <v>0</v>
      </c>
      <c r="AK55">
        <v>50.76</v>
      </c>
      <c r="AL55">
        <v>63.91</v>
      </c>
      <c r="AM55">
        <v>0</v>
      </c>
      <c r="AN55">
        <v>0</v>
      </c>
      <c r="AO55">
        <v>17.64</v>
      </c>
      <c r="AP55">
        <v>10.119899999999999</v>
      </c>
      <c r="AQ55">
        <v>0</v>
      </c>
      <c r="AR55">
        <v>16.559999999999999</v>
      </c>
      <c r="AS55">
        <v>10.7616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3154.3874619999997</v>
      </c>
    </row>
    <row r="56" spans="1:117">
      <c r="A56" t="s">
        <v>98</v>
      </c>
      <c r="B56">
        <v>0</v>
      </c>
      <c r="C56">
        <v>0</v>
      </c>
      <c r="D56">
        <v>34.125</v>
      </c>
      <c r="E56">
        <v>0</v>
      </c>
      <c r="F56">
        <v>0</v>
      </c>
      <c r="G56">
        <v>61.902000000000001</v>
      </c>
      <c r="H56">
        <v>0</v>
      </c>
      <c r="I56">
        <v>0</v>
      </c>
      <c r="J56">
        <v>58.636000000000003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344.25</v>
      </c>
      <c r="V56">
        <v>18.140333999999999</v>
      </c>
      <c r="W56">
        <v>43.704000000000001</v>
      </c>
      <c r="X56">
        <v>142.66399999999999</v>
      </c>
      <c r="Y56">
        <v>0</v>
      </c>
      <c r="Z56">
        <v>6.5208000000000004</v>
      </c>
      <c r="AA56">
        <v>0</v>
      </c>
      <c r="AB56">
        <v>26.260100000000001</v>
      </c>
      <c r="AC56">
        <v>9.6778399999999998</v>
      </c>
      <c r="AD56">
        <v>27.3447</v>
      </c>
      <c r="AE56">
        <v>32.844799999999999</v>
      </c>
      <c r="AF56">
        <v>8.8740000000000006</v>
      </c>
      <c r="AG56">
        <v>38.234400000000001</v>
      </c>
      <c r="AH56">
        <v>104.17</v>
      </c>
      <c r="AI56">
        <v>0</v>
      </c>
      <c r="AJ56">
        <v>0</v>
      </c>
      <c r="AK56">
        <v>50.76</v>
      </c>
      <c r="AL56">
        <v>63.91</v>
      </c>
      <c r="AM56">
        <v>0</v>
      </c>
      <c r="AN56">
        <v>0</v>
      </c>
      <c r="AO56">
        <v>17.64</v>
      </c>
      <c r="AP56">
        <v>10.119899999999999</v>
      </c>
      <c r="AQ56">
        <v>0</v>
      </c>
      <c r="AR56">
        <v>16.559999999999999</v>
      </c>
      <c r="AS56">
        <v>10.7616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3153.3374619999995</v>
      </c>
    </row>
    <row r="57" spans="1:117">
      <c r="A57" t="s">
        <v>99</v>
      </c>
      <c r="B57">
        <v>0</v>
      </c>
      <c r="C57">
        <v>0</v>
      </c>
      <c r="D57">
        <v>34.125</v>
      </c>
      <c r="E57">
        <v>0</v>
      </c>
      <c r="F57">
        <v>0</v>
      </c>
      <c r="G57">
        <v>61.902000000000001</v>
      </c>
      <c r="H57">
        <v>0</v>
      </c>
      <c r="I57">
        <v>0</v>
      </c>
      <c r="J57">
        <v>58.636000000000003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346.5</v>
      </c>
      <c r="V57">
        <v>18.140333999999999</v>
      </c>
      <c r="W57">
        <v>43.704000000000001</v>
      </c>
      <c r="X57">
        <v>147.515625</v>
      </c>
      <c r="Y57">
        <v>0</v>
      </c>
      <c r="Z57">
        <v>6.5208000000000004</v>
      </c>
      <c r="AA57">
        <v>0</v>
      </c>
      <c r="AB57">
        <v>26.260100000000001</v>
      </c>
      <c r="AC57">
        <v>9.6778399999999998</v>
      </c>
      <c r="AD57">
        <v>27.3447</v>
      </c>
      <c r="AE57">
        <v>32.844799999999999</v>
      </c>
      <c r="AF57">
        <v>8.8740000000000006</v>
      </c>
      <c r="AG57">
        <v>38.234400000000001</v>
      </c>
      <c r="AH57">
        <v>104.17</v>
      </c>
      <c r="AI57">
        <v>0</v>
      </c>
      <c r="AJ57">
        <v>0</v>
      </c>
      <c r="AK57">
        <v>50.76</v>
      </c>
      <c r="AL57">
        <v>63.91</v>
      </c>
      <c r="AM57">
        <v>0</v>
      </c>
      <c r="AN57">
        <v>0</v>
      </c>
      <c r="AO57">
        <v>17.64</v>
      </c>
      <c r="AP57">
        <v>10.119899999999999</v>
      </c>
      <c r="AQ57">
        <v>0</v>
      </c>
      <c r="AR57">
        <v>19.872</v>
      </c>
      <c r="AS57">
        <v>10.7616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3163.7510869999992</v>
      </c>
    </row>
    <row r="58" spans="1:117">
      <c r="A58" t="s">
        <v>100</v>
      </c>
      <c r="B58">
        <v>0</v>
      </c>
      <c r="C58">
        <v>0</v>
      </c>
      <c r="D58">
        <v>34.125</v>
      </c>
      <c r="E58">
        <v>0</v>
      </c>
      <c r="F58">
        <v>0</v>
      </c>
      <c r="G58">
        <v>61.902000000000001</v>
      </c>
      <c r="H58">
        <v>0</v>
      </c>
      <c r="I58">
        <v>0</v>
      </c>
      <c r="J58">
        <v>58.636000000000003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346.5</v>
      </c>
      <c r="V58">
        <v>18.140333999999999</v>
      </c>
      <c r="W58">
        <v>43.704000000000001</v>
      </c>
      <c r="X58">
        <v>147.515625</v>
      </c>
      <c r="Y58">
        <v>0</v>
      </c>
      <c r="Z58">
        <v>6.5208000000000004</v>
      </c>
      <c r="AA58">
        <v>0</v>
      </c>
      <c r="AB58">
        <v>26.260100000000001</v>
      </c>
      <c r="AC58">
        <v>9.6778399999999998</v>
      </c>
      <c r="AD58">
        <v>27.3447</v>
      </c>
      <c r="AE58">
        <v>32.844799999999999</v>
      </c>
      <c r="AF58">
        <v>8.8740000000000006</v>
      </c>
      <c r="AG58">
        <v>38.234400000000001</v>
      </c>
      <c r="AH58">
        <v>104.17</v>
      </c>
      <c r="AI58">
        <v>0</v>
      </c>
      <c r="AJ58">
        <v>0</v>
      </c>
      <c r="AK58">
        <v>50.76</v>
      </c>
      <c r="AL58">
        <v>63.91</v>
      </c>
      <c r="AM58">
        <v>0</v>
      </c>
      <c r="AN58">
        <v>0</v>
      </c>
      <c r="AO58">
        <v>17.64</v>
      </c>
      <c r="AP58">
        <v>10.119899999999999</v>
      </c>
      <c r="AQ58">
        <v>0</v>
      </c>
      <c r="AR58">
        <v>19.872</v>
      </c>
      <c r="AS58">
        <v>10.7616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3163.7510869999992</v>
      </c>
    </row>
    <row r="59" spans="1:117">
      <c r="A59" t="s">
        <v>101</v>
      </c>
      <c r="B59">
        <v>0</v>
      </c>
      <c r="C59">
        <v>0</v>
      </c>
      <c r="D59">
        <v>34.125</v>
      </c>
      <c r="E59">
        <v>0</v>
      </c>
      <c r="F59">
        <v>0</v>
      </c>
      <c r="G59">
        <v>61.902000000000001</v>
      </c>
      <c r="H59">
        <v>0</v>
      </c>
      <c r="I59">
        <v>0</v>
      </c>
      <c r="J59">
        <v>58.636000000000003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346.5</v>
      </c>
      <c r="V59">
        <v>18.140333999999999</v>
      </c>
      <c r="W59">
        <v>43.704000000000001</v>
      </c>
      <c r="X59">
        <v>147.515625</v>
      </c>
      <c r="Y59">
        <v>0</v>
      </c>
      <c r="Z59">
        <v>6.5208000000000004</v>
      </c>
      <c r="AA59">
        <v>0</v>
      </c>
      <c r="AB59">
        <v>18.661999999999999</v>
      </c>
      <c r="AC59">
        <v>9.6778399999999998</v>
      </c>
      <c r="AD59">
        <v>27.3447</v>
      </c>
      <c r="AE59">
        <v>32.844799999999999</v>
      </c>
      <c r="AF59">
        <v>8.8740000000000006</v>
      </c>
      <c r="AG59">
        <v>38.234400000000001</v>
      </c>
      <c r="AH59">
        <v>104.17</v>
      </c>
      <c r="AI59">
        <v>0</v>
      </c>
      <c r="AJ59">
        <v>0</v>
      </c>
      <c r="AK59">
        <v>50.76</v>
      </c>
      <c r="AL59">
        <v>63.91</v>
      </c>
      <c r="AM59">
        <v>0</v>
      </c>
      <c r="AN59">
        <v>0</v>
      </c>
      <c r="AO59">
        <v>18.815999999999999</v>
      </c>
      <c r="AP59">
        <v>10.119899999999999</v>
      </c>
      <c r="AQ59">
        <v>0</v>
      </c>
      <c r="AR59">
        <v>15.456</v>
      </c>
      <c r="AS59">
        <v>10.089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3152.2403869999994</v>
      </c>
    </row>
    <row r="60" spans="1:117">
      <c r="A60" t="s">
        <v>102</v>
      </c>
      <c r="B60">
        <v>0</v>
      </c>
      <c r="C60">
        <v>0</v>
      </c>
      <c r="D60">
        <v>34.125</v>
      </c>
      <c r="E60">
        <v>0</v>
      </c>
      <c r="F60">
        <v>0</v>
      </c>
      <c r="G60">
        <v>61.902000000000001</v>
      </c>
      <c r="H60">
        <v>0</v>
      </c>
      <c r="I60">
        <v>0</v>
      </c>
      <c r="J60">
        <v>58.636000000000003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346.5</v>
      </c>
      <c r="V60">
        <v>18.140333999999999</v>
      </c>
      <c r="W60">
        <v>43.704000000000001</v>
      </c>
      <c r="X60">
        <v>147.515625</v>
      </c>
      <c r="Y60">
        <v>0</v>
      </c>
      <c r="Z60">
        <v>6.5208000000000004</v>
      </c>
      <c r="AA60">
        <v>0</v>
      </c>
      <c r="AB60">
        <v>18.661999999999999</v>
      </c>
      <c r="AC60">
        <v>9.6778399999999998</v>
      </c>
      <c r="AD60">
        <v>27.3447</v>
      </c>
      <c r="AE60">
        <v>32.844799999999999</v>
      </c>
      <c r="AF60">
        <v>8.8740000000000006</v>
      </c>
      <c r="AG60">
        <v>38.234400000000001</v>
      </c>
      <c r="AH60">
        <v>104.17</v>
      </c>
      <c r="AI60">
        <v>0</v>
      </c>
      <c r="AJ60">
        <v>0</v>
      </c>
      <c r="AK60">
        <v>50.76</v>
      </c>
      <c r="AL60">
        <v>63.91</v>
      </c>
      <c r="AM60">
        <v>0</v>
      </c>
      <c r="AN60">
        <v>0</v>
      </c>
      <c r="AO60">
        <v>18.815999999999999</v>
      </c>
      <c r="AP60">
        <v>10.119899999999999</v>
      </c>
      <c r="AQ60">
        <v>0</v>
      </c>
      <c r="AR60">
        <v>15.456</v>
      </c>
      <c r="AS60">
        <v>10.089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3152.2403869999994</v>
      </c>
    </row>
    <row r="61" spans="1:117">
      <c r="A61" t="s">
        <v>103</v>
      </c>
      <c r="B61">
        <v>0</v>
      </c>
      <c r="C61">
        <v>0</v>
      </c>
      <c r="D61">
        <v>33.075000000000003</v>
      </c>
      <c r="E61">
        <v>0</v>
      </c>
      <c r="F61">
        <v>0</v>
      </c>
      <c r="G61">
        <v>61.902000000000001</v>
      </c>
      <c r="H61">
        <v>0</v>
      </c>
      <c r="I61">
        <v>0</v>
      </c>
      <c r="J61">
        <v>77.816000000000003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346.5</v>
      </c>
      <c r="V61">
        <v>18.140333999999999</v>
      </c>
      <c r="W61">
        <v>43.704000000000001</v>
      </c>
      <c r="X61">
        <v>147.515625</v>
      </c>
      <c r="Y61">
        <v>0</v>
      </c>
      <c r="Z61">
        <v>0</v>
      </c>
      <c r="AA61">
        <v>0</v>
      </c>
      <c r="AB61">
        <v>18.661999999999999</v>
      </c>
      <c r="AC61">
        <v>9.6778399999999998</v>
      </c>
      <c r="AD61">
        <v>27.3447</v>
      </c>
      <c r="AE61">
        <v>32.844799999999999</v>
      </c>
      <c r="AF61">
        <v>8.8740000000000006</v>
      </c>
      <c r="AG61">
        <v>38.234400000000001</v>
      </c>
      <c r="AH61">
        <v>104.17</v>
      </c>
      <c r="AI61">
        <v>0</v>
      </c>
      <c r="AJ61">
        <v>0</v>
      </c>
      <c r="AK61">
        <v>50.76</v>
      </c>
      <c r="AL61">
        <v>63.91</v>
      </c>
      <c r="AM61">
        <v>0</v>
      </c>
      <c r="AN61">
        <v>0</v>
      </c>
      <c r="AO61">
        <v>18.815999999999999</v>
      </c>
      <c r="AP61">
        <v>10.119899999999999</v>
      </c>
      <c r="AQ61">
        <v>0</v>
      </c>
      <c r="AR61">
        <v>16.559999999999999</v>
      </c>
      <c r="AS61">
        <v>10.089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3164.9535869999995</v>
      </c>
    </row>
    <row r="62" spans="1:117">
      <c r="A62" t="s">
        <v>104</v>
      </c>
      <c r="B62">
        <v>0</v>
      </c>
      <c r="C62">
        <v>0</v>
      </c>
      <c r="D62">
        <v>33.075000000000003</v>
      </c>
      <c r="E62">
        <v>0</v>
      </c>
      <c r="F62">
        <v>0</v>
      </c>
      <c r="G62">
        <v>61.902000000000001</v>
      </c>
      <c r="H62">
        <v>0</v>
      </c>
      <c r="I62">
        <v>0</v>
      </c>
      <c r="J62">
        <v>77.816000000000003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346.5</v>
      </c>
      <c r="V62">
        <v>18.140333999999999</v>
      </c>
      <c r="W62">
        <v>43.704000000000001</v>
      </c>
      <c r="X62">
        <v>147.515625</v>
      </c>
      <c r="Y62">
        <v>0</v>
      </c>
      <c r="Z62">
        <v>0</v>
      </c>
      <c r="AA62">
        <v>0</v>
      </c>
      <c r="AB62">
        <v>18.661999999999999</v>
      </c>
      <c r="AC62">
        <v>9.6778399999999998</v>
      </c>
      <c r="AD62">
        <v>27.3447</v>
      </c>
      <c r="AE62">
        <v>32.844799999999999</v>
      </c>
      <c r="AF62">
        <v>8.8740000000000006</v>
      </c>
      <c r="AG62">
        <v>38.234400000000001</v>
      </c>
      <c r="AH62">
        <v>104.17</v>
      </c>
      <c r="AI62">
        <v>0</v>
      </c>
      <c r="AJ62">
        <v>0</v>
      </c>
      <c r="AK62">
        <v>50.76</v>
      </c>
      <c r="AL62">
        <v>63.91</v>
      </c>
      <c r="AM62">
        <v>0</v>
      </c>
      <c r="AN62">
        <v>0</v>
      </c>
      <c r="AO62">
        <v>18.815999999999999</v>
      </c>
      <c r="AP62">
        <v>10.119899999999999</v>
      </c>
      <c r="AQ62">
        <v>0</v>
      </c>
      <c r="AR62">
        <v>16.559999999999999</v>
      </c>
      <c r="AS62">
        <v>10.089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3164.9535869999995</v>
      </c>
    </row>
    <row r="63" spans="1:117">
      <c r="A63" t="s">
        <v>105</v>
      </c>
      <c r="B63">
        <v>0</v>
      </c>
      <c r="C63">
        <v>0</v>
      </c>
      <c r="D63">
        <v>33.075000000000003</v>
      </c>
      <c r="E63">
        <v>0</v>
      </c>
      <c r="F63">
        <v>0</v>
      </c>
      <c r="G63">
        <v>61.902000000000001</v>
      </c>
      <c r="H63">
        <v>0</v>
      </c>
      <c r="I63">
        <v>0</v>
      </c>
      <c r="J63">
        <v>77.816000000000003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346.5</v>
      </c>
      <c r="V63">
        <v>18.140333999999999</v>
      </c>
      <c r="W63">
        <v>43.704000000000001</v>
      </c>
      <c r="X63">
        <v>147.515625</v>
      </c>
      <c r="Y63">
        <v>0</v>
      </c>
      <c r="Z63">
        <v>0</v>
      </c>
      <c r="AA63">
        <v>0</v>
      </c>
      <c r="AB63">
        <v>18.661999999999999</v>
      </c>
      <c r="AC63">
        <v>9.6778399999999998</v>
      </c>
      <c r="AD63">
        <v>27.3447</v>
      </c>
      <c r="AE63">
        <v>32.844799999999999</v>
      </c>
      <c r="AF63">
        <v>8.8740000000000006</v>
      </c>
      <c r="AG63">
        <v>38.234400000000001</v>
      </c>
      <c r="AH63">
        <v>104.17</v>
      </c>
      <c r="AI63">
        <v>0</v>
      </c>
      <c r="AJ63">
        <v>0</v>
      </c>
      <c r="AK63">
        <v>50.76</v>
      </c>
      <c r="AL63">
        <v>63.91</v>
      </c>
      <c r="AM63">
        <v>0</v>
      </c>
      <c r="AN63">
        <v>0</v>
      </c>
      <c r="AO63">
        <v>18.815999999999999</v>
      </c>
      <c r="AP63">
        <v>10.119899999999999</v>
      </c>
      <c r="AQ63">
        <v>0</v>
      </c>
      <c r="AR63">
        <v>16.559999999999999</v>
      </c>
      <c r="AS63">
        <v>10.089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3164.9535869999995</v>
      </c>
    </row>
    <row r="64" spans="1:117">
      <c r="A64" t="s">
        <v>106</v>
      </c>
      <c r="B64">
        <v>0</v>
      </c>
      <c r="C64">
        <v>0</v>
      </c>
      <c r="D64">
        <v>33.075000000000003</v>
      </c>
      <c r="E64">
        <v>0</v>
      </c>
      <c r="F64">
        <v>0</v>
      </c>
      <c r="G64">
        <v>61.902000000000001</v>
      </c>
      <c r="H64">
        <v>0</v>
      </c>
      <c r="I64">
        <v>0</v>
      </c>
      <c r="J64">
        <v>77.816000000000003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346.5</v>
      </c>
      <c r="V64">
        <v>18.140333999999999</v>
      </c>
      <c r="W64">
        <v>43.704000000000001</v>
      </c>
      <c r="X64">
        <v>147.515625</v>
      </c>
      <c r="Y64">
        <v>0</v>
      </c>
      <c r="Z64">
        <v>0</v>
      </c>
      <c r="AA64">
        <v>0</v>
      </c>
      <c r="AB64">
        <v>18.661999999999999</v>
      </c>
      <c r="AC64">
        <v>9.6778399999999998</v>
      </c>
      <c r="AD64">
        <v>27.3447</v>
      </c>
      <c r="AE64">
        <v>32.844799999999999</v>
      </c>
      <c r="AF64">
        <v>8.8740000000000006</v>
      </c>
      <c r="AG64">
        <v>38.234400000000001</v>
      </c>
      <c r="AH64">
        <v>104.17</v>
      </c>
      <c r="AI64">
        <v>0</v>
      </c>
      <c r="AJ64">
        <v>0</v>
      </c>
      <c r="AK64">
        <v>50.76</v>
      </c>
      <c r="AL64">
        <v>63.91</v>
      </c>
      <c r="AM64">
        <v>0</v>
      </c>
      <c r="AN64">
        <v>0</v>
      </c>
      <c r="AO64">
        <v>18.815999999999999</v>
      </c>
      <c r="AP64">
        <v>10.119899999999999</v>
      </c>
      <c r="AQ64">
        <v>0</v>
      </c>
      <c r="AR64">
        <v>16.559999999999999</v>
      </c>
      <c r="AS64">
        <v>10.089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3164.9535869999995</v>
      </c>
    </row>
    <row r="65" spans="1:117">
      <c r="A65" t="s">
        <v>107</v>
      </c>
      <c r="B65">
        <v>0</v>
      </c>
      <c r="C65">
        <v>0</v>
      </c>
      <c r="D65">
        <v>33.075000000000003</v>
      </c>
      <c r="E65">
        <v>0</v>
      </c>
      <c r="F65">
        <v>0</v>
      </c>
      <c r="G65">
        <v>61.902000000000001</v>
      </c>
      <c r="H65">
        <v>0</v>
      </c>
      <c r="I65">
        <v>0</v>
      </c>
      <c r="J65">
        <v>77.816000000000003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346.5</v>
      </c>
      <c r="V65">
        <v>18.140333999999999</v>
      </c>
      <c r="W65">
        <v>43.704000000000001</v>
      </c>
      <c r="X65">
        <v>147.515625</v>
      </c>
      <c r="Y65">
        <v>0</v>
      </c>
      <c r="Z65">
        <v>0</v>
      </c>
      <c r="AA65">
        <v>0</v>
      </c>
      <c r="AB65">
        <v>18.661999999999999</v>
      </c>
      <c r="AC65">
        <v>9.6778399999999998</v>
      </c>
      <c r="AD65">
        <v>27.3447</v>
      </c>
      <c r="AE65">
        <v>32.844799999999999</v>
      </c>
      <c r="AF65">
        <v>8.8740000000000006</v>
      </c>
      <c r="AG65">
        <v>38.234400000000001</v>
      </c>
      <c r="AH65">
        <v>104.17</v>
      </c>
      <c r="AI65">
        <v>0</v>
      </c>
      <c r="AJ65">
        <v>0</v>
      </c>
      <c r="AK65">
        <v>50.76</v>
      </c>
      <c r="AL65">
        <v>63.91</v>
      </c>
      <c r="AM65">
        <v>0</v>
      </c>
      <c r="AN65">
        <v>0</v>
      </c>
      <c r="AO65">
        <v>18.815999999999999</v>
      </c>
      <c r="AP65">
        <v>10.119899999999999</v>
      </c>
      <c r="AQ65">
        <v>0</v>
      </c>
      <c r="AR65">
        <v>16.559999999999999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3164.9535869999995</v>
      </c>
    </row>
    <row r="66" spans="1:117">
      <c r="A66" t="s">
        <v>108</v>
      </c>
      <c r="B66">
        <v>0</v>
      </c>
      <c r="C66">
        <v>0</v>
      </c>
      <c r="D66">
        <v>32.024999999999999</v>
      </c>
      <c r="E66">
        <v>0</v>
      </c>
      <c r="F66">
        <v>0</v>
      </c>
      <c r="G66">
        <v>61.902000000000001</v>
      </c>
      <c r="H66">
        <v>0</v>
      </c>
      <c r="I66">
        <v>0</v>
      </c>
      <c r="J66">
        <v>77.816000000000003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346.5</v>
      </c>
      <c r="V66">
        <v>18.140333999999999</v>
      </c>
      <c r="W66">
        <v>43.704000000000001</v>
      </c>
      <c r="X66">
        <v>147.515625</v>
      </c>
      <c r="Y66">
        <v>0</v>
      </c>
      <c r="Z66">
        <v>0</v>
      </c>
      <c r="AA66">
        <v>0</v>
      </c>
      <c r="AB66">
        <v>18.661999999999999</v>
      </c>
      <c r="AC66">
        <v>9.6778399999999998</v>
      </c>
      <c r="AD66">
        <v>27.3447</v>
      </c>
      <c r="AE66">
        <v>32.844799999999999</v>
      </c>
      <c r="AF66">
        <v>8.8740000000000006</v>
      </c>
      <c r="AG66">
        <v>38.234400000000001</v>
      </c>
      <c r="AH66">
        <v>104.17</v>
      </c>
      <c r="AI66">
        <v>0</v>
      </c>
      <c r="AJ66">
        <v>0</v>
      </c>
      <c r="AK66">
        <v>50.76</v>
      </c>
      <c r="AL66">
        <v>63.91</v>
      </c>
      <c r="AM66">
        <v>0</v>
      </c>
      <c r="AN66">
        <v>0</v>
      </c>
      <c r="AO66">
        <v>18.815999999999999</v>
      </c>
      <c r="AP66">
        <v>10.119899999999999</v>
      </c>
      <c r="AQ66">
        <v>0</v>
      </c>
      <c r="AR66">
        <v>16.559999999999999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3163.9035869999993</v>
      </c>
    </row>
    <row r="67" spans="1:117">
      <c r="A67" t="s">
        <v>109</v>
      </c>
      <c r="B67">
        <v>0</v>
      </c>
      <c r="C67">
        <v>0</v>
      </c>
      <c r="D67">
        <v>32.024999999999999</v>
      </c>
      <c r="E67">
        <v>0</v>
      </c>
      <c r="F67">
        <v>0</v>
      </c>
      <c r="G67">
        <v>61.902000000000001</v>
      </c>
      <c r="H67">
        <v>0</v>
      </c>
      <c r="I67">
        <v>0</v>
      </c>
      <c r="J67">
        <v>76.72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103.125</v>
      </c>
      <c r="Q67">
        <v>19.414000000000001</v>
      </c>
      <c r="R67">
        <v>42.392195999999998</v>
      </c>
      <c r="S67">
        <v>26.390910000000002</v>
      </c>
      <c r="T67">
        <v>0</v>
      </c>
      <c r="U67">
        <v>344.25</v>
      </c>
      <c r="V67">
        <v>18.140333999999999</v>
      </c>
      <c r="W67">
        <v>41.276000000000003</v>
      </c>
      <c r="X67">
        <v>142.66399999999999</v>
      </c>
      <c r="Y67">
        <v>0</v>
      </c>
      <c r="Z67">
        <v>0</v>
      </c>
      <c r="AA67">
        <v>0</v>
      </c>
      <c r="AB67">
        <v>18.661999999999999</v>
      </c>
      <c r="AC67">
        <v>9.6778399999999998</v>
      </c>
      <c r="AD67">
        <v>27.3447</v>
      </c>
      <c r="AE67">
        <v>32.844799999999999</v>
      </c>
      <c r="AF67">
        <v>8.8740000000000006</v>
      </c>
      <c r="AG67">
        <v>38.234400000000001</v>
      </c>
      <c r="AH67">
        <v>104.17</v>
      </c>
      <c r="AI67">
        <v>0</v>
      </c>
      <c r="AJ67">
        <v>0</v>
      </c>
      <c r="AK67">
        <v>50.76</v>
      </c>
      <c r="AL67">
        <v>84.825999999999993</v>
      </c>
      <c r="AM67">
        <v>0</v>
      </c>
      <c r="AN67">
        <v>0</v>
      </c>
      <c r="AO67">
        <v>22.05</v>
      </c>
      <c r="AP67">
        <v>10.119899999999999</v>
      </c>
      <c r="AQ67">
        <v>0</v>
      </c>
      <c r="AR67">
        <v>16.559999999999999</v>
      </c>
      <c r="AS67">
        <v>11.434200000000001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3178.202162</v>
      </c>
    </row>
    <row r="68" spans="1:117">
      <c r="A68" t="s">
        <v>110</v>
      </c>
      <c r="B68">
        <v>0</v>
      </c>
      <c r="C68">
        <v>0</v>
      </c>
      <c r="D68">
        <v>32.024999999999999</v>
      </c>
      <c r="E68">
        <v>0</v>
      </c>
      <c r="F68">
        <v>0</v>
      </c>
      <c r="G68">
        <v>61.902000000000001</v>
      </c>
      <c r="H68">
        <v>0</v>
      </c>
      <c r="I68">
        <v>0</v>
      </c>
      <c r="J68">
        <v>76.72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103.125</v>
      </c>
      <c r="Q68">
        <v>19.414000000000001</v>
      </c>
      <c r="R68">
        <v>42.392195999999998</v>
      </c>
      <c r="S68">
        <v>26.390910000000002</v>
      </c>
      <c r="T68">
        <v>0</v>
      </c>
      <c r="U68">
        <v>344.25</v>
      </c>
      <c r="V68">
        <v>18.140333999999999</v>
      </c>
      <c r="W68">
        <v>41.276000000000003</v>
      </c>
      <c r="X68">
        <v>142.66399999999999</v>
      </c>
      <c r="Y68">
        <v>0</v>
      </c>
      <c r="Z68">
        <v>0</v>
      </c>
      <c r="AA68">
        <v>0</v>
      </c>
      <c r="AB68">
        <v>18.661999999999999</v>
      </c>
      <c r="AC68">
        <v>9.6778399999999998</v>
      </c>
      <c r="AD68">
        <v>27.3447</v>
      </c>
      <c r="AE68">
        <v>32.844799999999999</v>
      </c>
      <c r="AF68">
        <v>8.8740000000000006</v>
      </c>
      <c r="AG68">
        <v>38.234400000000001</v>
      </c>
      <c r="AH68">
        <v>104.17</v>
      </c>
      <c r="AI68">
        <v>0</v>
      </c>
      <c r="AJ68">
        <v>0</v>
      </c>
      <c r="AK68">
        <v>50.76</v>
      </c>
      <c r="AL68">
        <v>84.825999999999993</v>
      </c>
      <c r="AM68">
        <v>0</v>
      </c>
      <c r="AN68">
        <v>0</v>
      </c>
      <c r="AO68">
        <v>22.05</v>
      </c>
      <c r="AP68">
        <v>10.119899999999999</v>
      </c>
      <c r="AQ68">
        <v>0</v>
      </c>
      <c r="AR68">
        <v>16.559999999999999</v>
      </c>
      <c r="AS68">
        <v>11.434200000000001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3178.202162</v>
      </c>
    </row>
    <row r="69" spans="1:117">
      <c r="A69" t="s">
        <v>111</v>
      </c>
      <c r="B69">
        <v>0</v>
      </c>
      <c r="C69">
        <v>0</v>
      </c>
      <c r="D69">
        <v>32.024999999999999</v>
      </c>
      <c r="E69">
        <v>0</v>
      </c>
      <c r="F69">
        <v>0</v>
      </c>
      <c r="G69">
        <v>61.902000000000001</v>
      </c>
      <c r="H69">
        <v>0</v>
      </c>
      <c r="I69">
        <v>0</v>
      </c>
      <c r="J69">
        <v>76.72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103.125</v>
      </c>
      <c r="Q69">
        <v>19.414000000000001</v>
      </c>
      <c r="R69">
        <v>42.392195999999998</v>
      </c>
      <c r="S69">
        <v>26.390910000000002</v>
      </c>
      <c r="T69">
        <v>0</v>
      </c>
      <c r="U69">
        <v>342</v>
      </c>
      <c r="V69">
        <v>18.140333999999999</v>
      </c>
      <c r="W69">
        <v>41.276000000000003</v>
      </c>
      <c r="X69">
        <v>142.66399999999999</v>
      </c>
      <c r="Y69">
        <v>0</v>
      </c>
      <c r="Z69">
        <v>0</v>
      </c>
      <c r="AA69">
        <v>0</v>
      </c>
      <c r="AB69">
        <v>18.661999999999999</v>
      </c>
      <c r="AC69">
        <v>9.6778399999999998</v>
      </c>
      <c r="AD69">
        <v>27.3447</v>
      </c>
      <c r="AE69">
        <v>32.844799999999999</v>
      </c>
      <c r="AF69">
        <v>8.8740000000000006</v>
      </c>
      <c r="AG69">
        <v>38.234400000000001</v>
      </c>
      <c r="AH69">
        <v>104.17</v>
      </c>
      <c r="AI69">
        <v>0</v>
      </c>
      <c r="AJ69">
        <v>0</v>
      </c>
      <c r="AK69">
        <v>50.76</v>
      </c>
      <c r="AL69">
        <v>84.825999999999993</v>
      </c>
      <c r="AM69">
        <v>0</v>
      </c>
      <c r="AN69">
        <v>0</v>
      </c>
      <c r="AO69">
        <v>22.05</v>
      </c>
      <c r="AP69">
        <v>10.119899999999999</v>
      </c>
      <c r="AQ69">
        <v>0</v>
      </c>
      <c r="AR69">
        <v>22.08</v>
      </c>
      <c r="AS69">
        <v>13.452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3183.4899620000001</v>
      </c>
    </row>
    <row r="70" spans="1:117">
      <c r="A70" t="s">
        <v>112</v>
      </c>
      <c r="B70">
        <v>0</v>
      </c>
      <c r="C70">
        <v>0</v>
      </c>
      <c r="D70">
        <v>32.024999999999999</v>
      </c>
      <c r="E70">
        <v>0</v>
      </c>
      <c r="F70">
        <v>0</v>
      </c>
      <c r="G70">
        <v>61.902000000000001</v>
      </c>
      <c r="H70">
        <v>0</v>
      </c>
      <c r="I70">
        <v>0</v>
      </c>
      <c r="J70">
        <v>76.72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103.125</v>
      </c>
      <c r="Q70">
        <v>19.414000000000001</v>
      </c>
      <c r="R70">
        <v>42.392195999999998</v>
      </c>
      <c r="S70">
        <v>26.390910000000002</v>
      </c>
      <c r="T70">
        <v>0</v>
      </c>
      <c r="U70">
        <v>342</v>
      </c>
      <c r="V70">
        <v>18.140333999999999</v>
      </c>
      <c r="W70">
        <v>41.276000000000003</v>
      </c>
      <c r="X70">
        <v>142.66399999999999</v>
      </c>
      <c r="Y70">
        <v>0</v>
      </c>
      <c r="Z70">
        <v>0</v>
      </c>
      <c r="AA70">
        <v>0</v>
      </c>
      <c r="AB70">
        <v>18.661999999999999</v>
      </c>
      <c r="AC70">
        <v>9.6778399999999998</v>
      </c>
      <c r="AD70">
        <v>27.3447</v>
      </c>
      <c r="AE70">
        <v>32.844799999999999</v>
      </c>
      <c r="AF70">
        <v>8.8740000000000006</v>
      </c>
      <c r="AG70">
        <v>38.234400000000001</v>
      </c>
      <c r="AH70">
        <v>104.17</v>
      </c>
      <c r="AI70">
        <v>0</v>
      </c>
      <c r="AJ70">
        <v>0</v>
      </c>
      <c r="AK70">
        <v>50.76</v>
      </c>
      <c r="AL70">
        <v>84.825999999999993</v>
      </c>
      <c r="AM70">
        <v>0</v>
      </c>
      <c r="AN70">
        <v>0</v>
      </c>
      <c r="AO70">
        <v>22.05</v>
      </c>
      <c r="AP70">
        <v>10.119899999999999</v>
      </c>
      <c r="AQ70">
        <v>0</v>
      </c>
      <c r="AR70">
        <v>22.08</v>
      </c>
      <c r="AS70">
        <v>13.452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3183.4899620000001</v>
      </c>
    </row>
    <row r="71" spans="1:117">
      <c r="A71" t="s">
        <v>113</v>
      </c>
      <c r="B71">
        <v>0</v>
      </c>
      <c r="C71">
        <v>0</v>
      </c>
      <c r="D71">
        <v>32.024999999999999</v>
      </c>
      <c r="E71">
        <v>0</v>
      </c>
      <c r="F71">
        <v>0</v>
      </c>
      <c r="G71">
        <v>61.902000000000001</v>
      </c>
      <c r="H71">
        <v>0</v>
      </c>
      <c r="I71">
        <v>0</v>
      </c>
      <c r="J71">
        <v>76.72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103.125</v>
      </c>
      <c r="Q71">
        <v>19.414000000000001</v>
      </c>
      <c r="R71">
        <v>42.392195999999998</v>
      </c>
      <c r="S71">
        <v>26.390910000000002</v>
      </c>
      <c r="T71">
        <v>0</v>
      </c>
      <c r="U71">
        <v>342</v>
      </c>
      <c r="V71">
        <v>18.140333999999999</v>
      </c>
      <c r="W71">
        <v>40.061999999999998</v>
      </c>
      <c r="X71">
        <v>142.66399999999999</v>
      </c>
      <c r="Y71">
        <v>0</v>
      </c>
      <c r="Z71">
        <v>0</v>
      </c>
      <c r="AA71">
        <v>0</v>
      </c>
      <c r="AB71">
        <v>18.661999999999999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38.234400000000001</v>
      </c>
      <c r="AH71">
        <v>104.17</v>
      </c>
      <c r="AI71">
        <v>0</v>
      </c>
      <c r="AJ71">
        <v>0</v>
      </c>
      <c r="AK71">
        <v>50.76</v>
      </c>
      <c r="AL71">
        <v>85.988</v>
      </c>
      <c r="AM71">
        <v>0</v>
      </c>
      <c r="AN71">
        <v>0</v>
      </c>
      <c r="AO71">
        <v>24.99</v>
      </c>
      <c r="AP71">
        <v>10.119899999999999</v>
      </c>
      <c r="AQ71">
        <v>0</v>
      </c>
      <c r="AR71">
        <v>19.872</v>
      </c>
      <c r="AS71">
        <v>14.7972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3202.1069179999995</v>
      </c>
    </row>
    <row r="72" spans="1:117">
      <c r="A72" t="s">
        <v>114</v>
      </c>
      <c r="B72">
        <v>0</v>
      </c>
      <c r="C72">
        <v>0</v>
      </c>
      <c r="D72">
        <v>32.024999999999999</v>
      </c>
      <c r="E72">
        <v>0</v>
      </c>
      <c r="F72">
        <v>0</v>
      </c>
      <c r="G72">
        <v>61.902000000000001</v>
      </c>
      <c r="H72">
        <v>0</v>
      </c>
      <c r="I72">
        <v>0</v>
      </c>
      <c r="J72">
        <v>76.72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103.125</v>
      </c>
      <c r="Q72">
        <v>19.414000000000001</v>
      </c>
      <c r="R72">
        <v>42.392195999999998</v>
      </c>
      <c r="S72">
        <v>26.390910000000002</v>
      </c>
      <c r="T72">
        <v>0</v>
      </c>
      <c r="U72">
        <v>342</v>
      </c>
      <c r="V72">
        <v>18.140333999999999</v>
      </c>
      <c r="W72">
        <v>40.061999999999998</v>
      </c>
      <c r="X72">
        <v>142.66399999999999</v>
      </c>
      <c r="Y72">
        <v>0</v>
      </c>
      <c r="Z72">
        <v>0</v>
      </c>
      <c r="AA72">
        <v>0</v>
      </c>
      <c r="AB72">
        <v>18.661999999999999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38.234400000000001</v>
      </c>
      <c r="AH72">
        <v>104.17</v>
      </c>
      <c r="AI72">
        <v>0</v>
      </c>
      <c r="AJ72">
        <v>0</v>
      </c>
      <c r="AK72">
        <v>50.76</v>
      </c>
      <c r="AL72">
        <v>85.988</v>
      </c>
      <c r="AM72">
        <v>0</v>
      </c>
      <c r="AN72">
        <v>0</v>
      </c>
      <c r="AO72">
        <v>24.99</v>
      </c>
      <c r="AP72">
        <v>10.119899999999999</v>
      </c>
      <c r="AQ72">
        <v>15.435</v>
      </c>
      <c r="AR72">
        <v>19.872</v>
      </c>
      <c r="AS72">
        <v>14.7972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3217.5419179999994</v>
      </c>
    </row>
    <row r="73" spans="1:117">
      <c r="A73" t="s">
        <v>115</v>
      </c>
      <c r="B73">
        <v>0</v>
      </c>
      <c r="C73">
        <v>0</v>
      </c>
      <c r="D73">
        <v>32.024999999999999</v>
      </c>
      <c r="E73">
        <v>0</v>
      </c>
      <c r="F73">
        <v>0</v>
      </c>
      <c r="G73">
        <v>61.902000000000001</v>
      </c>
      <c r="H73">
        <v>0</v>
      </c>
      <c r="I73">
        <v>0</v>
      </c>
      <c r="J73">
        <v>76.72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103.125</v>
      </c>
      <c r="Q73">
        <v>19.414000000000001</v>
      </c>
      <c r="R73">
        <v>42.392195999999998</v>
      </c>
      <c r="S73">
        <v>26.390910000000002</v>
      </c>
      <c r="T73">
        <v>0</v>
      </c>
      <c r="U73">
        <v>342</v>
      </c>
      <c r="V73">
        <v>18.140333999999999</v>
      </c>
      <c r="W73">
        <v>40.061999999999998</v>
      </c>
      <c r="X73">
        <v>142.66399999999999</v>
      </c>
      <c r="Y73">
        <v>0</v>
      </c>
      <c r="Z73">
        <v>0</v>
      </c>
      <c r="AA73">
        <v>0</v>
      </c>
      <c r="AB73">
        <v>18.661999999999999</v>
      </c>
      <c r="AC73">
        <v>9.6778399999999998</v>
      </c>
      <c r="AD73">
        <v>27.3447</v>
      </c>
      <c r="AE73">
        <v>49.436556000000003</v>
      </c>
      <c r="AF73">
        <v>8.8740000000000006</v>
      </c>
      <c r="AG73">
        <v>38.234400000000001</v>
      </c>
      <c r="AH73">
        <v>104.17</v>
      </c>
      <c r="AI73">
        <v>0</v>
      </c>
      <c r="AJ73">
        <v>0</v>
      </c>
      <c r="AK73">
        <v>50.76</v>
      </c>
      <c r="AL73">
        <v>75.53</v>
      </c>
      <c r="AM73">
        <v>0</v>
      </c>
      <c r="AN73">
        <v>0</v>
      </c>
      <c r="AO73">
        <v>24.99</v>
      </c>
      <c r="AP73">
        <v>10.119899999999999</v>
      </c>
      <c r="AQ73">
        <v>31.122</v>
      </c>
      <c r="AR73">
        <v>19.872</v>
      </c>
      <c r="AS73">
        <v>14.7972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3222.7709179999997</v>
      </c>
    </row>
    <row r="74" spans="1:117">
      <c r="A74" t="s">
        <v>116</v>
      </c>
      <c r="B74">
        <v>0</v>
      </c>
      <c r="C74">
        <v>0</v>
      </c>
      <c r="D74">
        <v>31.5</v>
      </c>
      <c r="E74">
        <v>0</v>
      </c>
      <c r="F74">
        <v>0</v>
      </c>
      <c r="G74">
        <v>61.902000000000001</v>
      </c>
      <c r="H74">
        <v>0</v>
      </c>
      <c r="I74">
        <v>0</v>
      </c>
      <c r="J74">
        <v>76.72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103.125</v>
      </c>
      <c r="Q74">
        <v>19.414000000000001</v>
      </c>
      <c r="R74">
        <v>42.392195999999998</v>
      </c>
      <c r="S74">
        <v>26.390910000000002</v>
      </c>
      <c r="T74">
        <v>0</v>
      </c>
      <c r="U74">
        <v>342</v>
      </c>
      <c r="V74">
        <v>18.140333999999999</v>
      </c>
      <c r="W74">
        <v>40.061999999999998</v>
      </c>
      <c r="X74">
        <v>142.66399999999999</v>
      </c>
      <c r="Y74">
        <v>0</v>
      </c>
      <c r="Z74">
        <v>0</v>
      </c>
      <c r="AA74">
        <v>0</v>
      </c>
      <c r="AB74">
        <v>18.661999999999999</v>
      </c>
      <c r="AC74">
        <v>9.6778399999999998</v>
      </c>
      <c r="AD74">
        <v>27.3447</v>
      </c>
      <c r="AE74">
        <v>49.436556000000003</v>
      </c>
      <c r="AF74">
        <v>8.8740000000000006</v>
      </c>
      <c r="AG74">
        <v>38.234400000000001</v>
      </c>
      <c r="AH74">
        <v>104.17</v>
      </c>
      <c r="AI74">
        <v>0</v>
      </c>
      <c r="AJ74">
        <v>0</v>
      </c>
      <c r="AK74">
        <v>50.76</v>
      </c>
      <c r="AL74">
        <v>75.53</v>
      </c>
      <c r="AM74">
        <v>5.1986999999999997</v>
      </c>
      <c r="AN74">
        <v>0</v>
      </c>
      <c r="AO74">
        <v>24.99</v>
      </c>
      <c r="AP74">
        <v>10.119899999999999</v>
      </c>
      <c r="AQ74">
        <v>45.36</v>
      </c>
      <c r="AR74">
        <v>19.872</v>
      </c>
      <c r="AS74">
        <v>14.7972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3241.6826180000003</v>
      </c>
    </row>
    <row r="75" spans="1:117">
      <c r="A75" t="s">
        <v>117</v>
      </c>
      <c r="B75">
        <v>0</v>
      </c>
      <c r="C75">
        <v>0</v>
      </c>
      <c r="D75">
        <v>34.65</v>
      </c>
      <c r="E75">
        <v>0</v>
      </c>
      <c r="F75">
        <v>0</v>
      </c>
      <c r="G75">
        <v>61.902000000000001</v>
      </c>
      <c r="H75">
        <v>0</v>
      </c>
      <c r="I75">
        <v>0</v>
      </c>
      <c r="J75">
        <v>77.816000000000003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103.125</v>
      </c>
      <c r="Q75">
        <v>19.414000000000001</v>
      </c>
      <c r="R75">
        <v>42.392195999999998</v>
      </c>
      <c r="S75">
        <v>26.390910000000002</v>
      </c>
      <c r="T75">
        <v>0</v>
      </c>
      <c r="U75">
        <v>342</v>
      </c>
      <c r="V75">
        <v>18.140333999999999</v>
      </c>
      <c r="W75">
        <v>40.061999999999998</v>
      </c>
      <c r="X75">
        <v>142.66399999999999</v>
      </c>
      <c r="Y75">
        <v>0</v>
      </c>
      <c r="Z75">
        <v>1.1000000000000001</v>
      </c>
      <c r="AA75">
        <v>13.983000000000001</v>
      </c>
      <c r="AB75">
        <v>18.661999999999999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38.234400000000001</v>
      </c>
      <c r="AH75">
        <v>104.17</v>
      </c>
      <c r="AI75">
        <v>0</v>
      </c>
      <c r="AJ75">
        <v>0</v>
      </c>
      <c r="AK75">
        <v>50.76</v>
      </c>
      <c r="AL75">
        <v>75.53</v>
      </c>
      <c r="AM75">
        <v>5.1986999999999997</v>
      </c>
      <c r="AN75">
        <v>0</v>
      </c>
      <c r="AO75">
        <v>24.99</v>
      </c>
      <c r="AP75">
        <v>10.119899999999999</v>
      </c>
      <c r="AQ75">
        <v>45.36</v>
      </c>
      <c r="AR75">
        <v>19.872</v>
      </c>
      <c r="AS75">
        <v>12.1068</v>
      </c>
      <c r="AT75">
        <v>18.023599999999998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3256.3430179999996</v>
      </c>
    </row>
    <row r="76" spans="1:117">
      <c r="A76" t="s">
        <v>118</v>
      </c>
      <c r="B76">
        <v>0</v>
      </c>
      <c r="C76">
        <v>0</v>
      </c>
      <c r="D76">
        <v>34.65</v>
      </c>
      <c r="E76">
        <v>0</v>
      </c>
      <c r="F76">
        <v>0</v>
      </c>
      <c r="G76">
        <v>61.902000000000001</v>
      </c>
      <c r="H76">
        <v>0</v>
      </c>
      <c r="I76">
        <v>0</v>
      </c>
      <c r="J76">
        <v>77.816000000000003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103.125</v>
      </c>
      <c r="Q76">
        <v>19.414000000000001</v>
      </c>
      <c r="R76">
        <v>42.392195999999998</v>
      </c>
      <c r="S76">
        <v>26.390910000000002</v>
      </c>
      <c r="T76">
        <v>0</v>
      </c>
      <c r="U76">
        <v>342</v>
      </c>
      <c r="V76">
        <v>18.140333999999999</v>
      </c>
      <c r="W76">
        <v>40.061999999999998</v>
      </c>
      <c r="X76">
        <v>142.66399999999999</v>
      </c>
      <c r="Y76">
        <v>0</v>
      </c>
      <c r="Z76">
        <v>1.1000000000000001</v>
      </c>
      <c r="AA76">
        <v>28.045000000000002</v>
      </c>
      <c r="AB76">
        <v>18.661999999999999</v>
      </c>
      <c r="AC76">
        <v>19.35568</v>
      </c>
      <c r="AD76">
        <v>27.3447</v>
      </c>
      <c r="AE76">
        <v>49.436556000000003</v>
      </c>
      <c r="AF76">
        <v>8.8740000000000006</v>
      </c>
      <c r="AG76">
        <v>38.234400000000001</v>
      </c>
      <c r="AH76">
        <v>104.17</v>
      </c>
      <c r="AI76">
        <v>0</v>
      </c>
      <c r="AJ76">
        <v>0</v>
      </c>
      <c r="AK76">
        <v>50.76</v>
      </c>
      <c r="AL76">
        <v>75.53</v>
      </c>
      <c r="AM76">
        <v>10.397399999999999</v>
      </c>
      <c r="AN76">
        <v>0</v>
      </c>
      <c r="AO76">
        <v>24.99</v>
      </c>
      <c r="AP76">
        <v>10.119899999999999</v>
      </c>
      <c r="AQ76">
        <v>45.36</v>
      </c>
      <c r="AR76">
        <v>19.872</v>
      </c>
      <c r="AS76">
        <v>12.1068</v>
      </c>
      <c r="AT76">
        <v>15.8256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3283.0835579999998</v>
      </c>
    </row>
    <row r="77" spans="1:117">
      <c r="A77" t="s">
        <v>119</v>
      </c>
      <c r="B77">
        <v>0</v>
      </c>
      <c r="C77">
        <v>0</v>
      </c>
      <c r="D77">
        <v>34.65</v>
      </c>
      <c r="E77">
        <v>0</v>
      </c>
      <c r="F77">
        <v>0</v>
      </c>
      <c r="G77">
        <v>61.902000000000001</v>
      </c>
      <c r="H77">
        <v>0</v>
      </c>
      <c r="I77">
        <v>0</v>
      </c>
      <c r="J77">
        <v>77.816000000000003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103.125</v>
      </c>
      <c r="Q77">
        <v>19.414000000000001</v>
      </c>
      <c r="R77">
        <v>42.392195999999998</v>
      </c>
      <c r="S77">
        <v>26.390910000000002</v>
      </c>
      <c r="T77">
        <v>0</v>
      </c>
      <c r="U77">
        <v>342</v>
      </c>
      <c r="V77">
        <v>18.140333999999999</v>
      </c>
      <c r="W77">
        <v>40.061999999999998</v>
      </c>
      <c r="X77">
        <v>142.66399999999999</v>
      </c>
      <c r="Y77">
        <v>0</v>
      </c>
      <c r="Z77">
        <v>2.2000000000000002</v>
      </c>
      <c r="AA77">
        <v>41.08</v>
      </c>
      <c r="AB77">
        <v>31.992000000000001</v>
      </c>
      <c r="AC77">
        <v>19.35568</v>
      </c>
      <c r="AD77">
        <v>27.3447</v>
      </c>
      <c r="AE77">
        <v>49.436556000000003</v>
      </c>
      <c r="AF77">
        <v>8.8740000000000006</v>
      </c>
      <c r="AG77">
        <v>38.234400000000001</v>
      </c>
      <c r="AH77">
        <v>104.17</v>
      </c>
      <c r="AI77">
        <v>0</v>
      </c>
      <c r="AJ77">
        <v>0</v>
      </c>
      <c r="AK77">
        <v>50.76</v>
      </c>
      <c r="AL77">
        <v>75.53</v>
      </c>
      <c r="AM77">
        <v>10.397399999999999</v>
      </c>
      <c r="AN77">
        <v>0</v>
      </c>
      <c r="AO77">
        <v>24.99</v>
      </c>
      <c r="AP77">
        <v>10.119899999999999</v>
      </c>
      <c r="AQ77">
        <v>60.48</v>
      </c>
      <c r="AR77">
        <v>19.872</v>
      </c>
      <c r="AS77">
        <v>12.1068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3324.1299579999995</v>
      </c>
    </row>
    <row r="78" spans="1:117">
      <c r="A78" t="s">
        <v>120</v>
      </c>
      <c r="B78">
        <v>0</v>
      </c>
      <c r="C78">
        <v>0</v>
      </c>
      <c r="D78">
        <v>35.700000000000003</v>
      </c>
      <c r="E78">
        <v>0</v>
      </c>
      <c r="F78">
        <v>0</v>
      </c>
      <c r="G78">
        <v>61.902000000000001</v>
      </c>
      <c r="H78">
        <v>0</v>
      </c>
      <c r="I78">
        <v>0</v>
      </c>
      <c r="J78">
        <v>77.816000000000003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103.125</v>
      </c>
      <c r="Q78">
        <v>19.414000000000001</v>
      </c>
      <c r="R78">
        <v>42.392195999999998</v>
      </c>
      <c r="S78">
        <v>26.390910000000002</v>
      </c>
      <c r="T78">
        <v>0</v>
      </c>
      <c r="U78">
        <v>342</v>
      </c>
      <c r="V78">
        <v>18.140333999999999</v>
      </c>
      <c r="W78">
        <v>40.061999999999998</v>
      </c>
      <c r="X78">
        <v>142.66399999999999</v>
      </c>
      <c r="Y78">
        <v>0</v>
      </c>
      <c r="Z78">
        <v>3.3</v>
      </c>
      <c r="AA78">
        <v>42.106999999999999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38.234400000000001</v>
      </c>
      <c r="AH78">
        <v>123.11</v>
      </c>
      <c r="AI78">
        <v>0</v>
      </c>
      <c r="AJ78">
        <v>0</v>
      </c>
      <c r="AK78">
        <v>50.76</v>
      </c>
      <c r="AL78">
        <v>75.53</v>
      </c>
      <c r="AM78">
        <v>10.397399999999999</v>
      </c>
      <c r="AN78">
        <v>0</v>
      </c>
      <c r="AO78">
        <v>24.99</v>
      </c>
      <c r="AP78">
        <v>10.119899999999999</v>
      </c>
      <c r="AQ78">
        <v>62.244</v>
      </c>
      <c r="AR78">
        <v>13.247999999999999</v>
      </c>
      <c r="AS78">
        <v>10.089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3365.4684060000004</v>
      </c>
    </row>
    <row r="79" spans="1:117">
      <c r="A79" t="s">
        <v>121</v>
      </c>
      <c r="B79">
        <v>0</v>
      </c>
      <c r="C79">
        <v>0</v>
      </c>
      <c r="D79">
        <v>35.700000000000003</v>
      </c>
      <c r="E79">
        <v>0</v>
      </c>
      <c r="F79">
        <v>0</v>
      </c>
      <c r="G79">
        <v>61.902000000000001</v>
      </c>
      <c r="H79">
        <v>0</v>
      </c>
      <c r="I79">
        <v>0</v>
      </c>
      <c r="J79">
        <v>77.816000000000003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103.125</v>
      </c>
      <c r="Q79">
        <v>19.414000000000001</v>
      </c>
      <c r="R79">
        <v>42.392195999999998</v>
      </c>
      <c r="S79">
        <v>26.390910000000002</v>
      </c>
      <c r="T79">
        <v>0</v>
      </c>
      <c r="U79">
        <v>342</v>
      </c>
      <c r="V79">
        <v>18.140333999999999</v>
      </c>
      <c r="W79">
        <v>40.061999999999998</v>
      </c>
      <c r="X79">
        <v>142.66399999999999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26.622</v>
      </c>
      <c r="AG79">
        <v>38.234400000000001</v>
      </c>
      <c r="AH79">
        <v>140.34540000000001</v>
      </c>
      <c r="AI79">
        <v>0</v>
      </c>
      <c r="AJ79">
        <v>0</v>
      </c>
      <c r="AK79">
        <v>50.76</v>
      </c>
      <c r="AL79">
        <v>75.53</v>
      </c>
      <c r="AM79">
        <v>15.804048</v>
      </c>
      <c r="AN79">
        <v>0</v>
      </c>
      <c r="AO79">
        <v>24.99</v>
      </c>
      <c r="AP79">
        <v>10.119899999999999</v>
      </c>
      <c r="AQ79">
        <v>62.244</v>
      </c>
      <c r="AR79">
        <v>13.247999999999999</v>
      </c>
      <c r="AS79">
        <v>10.089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3397.7669340000002</v>
      </c>
    </row>
    <row r="80" spans="1:117">
      <c r="A80" t="s">
        <v>122</v>
      </c>
      <c r="B80">
        <v>0</v>
      </c>
      <c r="C80">
        <v>0</v>
      </c>
      <c r="D80">
        <v>35.700000000000003</v>
      </c>
      <c r="E80">
        <v>0</v>
      </c>
      <c r="F80">
        <v>0</v>
      </c>
      <c r="G80">
        <v>61.902000000000001</v>
      </c>
      <c r="H80">
        <v>0</v>
      </c>
      <c r="I80">
        <v>0</v>
      </c>
      <c r="J80">
        <v>77.816000000000003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103.125</v>
      </c>
      <c r="Q80">
        <v>19.414000000000001</v>
      </c>
      <c r="R80">
        <v>42.392195999999998</v>
      </c>
      <c r="S80">
        <v>26.390910000000002</v>
      </c>
      <c r="T80">
        <v>0</v>
      </c>
      <c r="U80">
        <v>342</v>
      </c>
      <c r="V80">
        <v>18.140333999999999</v>
      </c>
      <c r="W80">
        <v>40.061999999999998</v>
      </c>
      <c r="X80">
        <v>142.66399999999999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26.622</v>
      </c>
      <c r="AG80">
        <v>38.234400000000001</v>
      </c>
      <c r="AH80">
        <v>140.34540000000001</v>
      </c>
      <c r="AI80">
        <v>0</v>
      </c>
      <c r="AJ80">
        <v>0</v>
      </c>
      <c r="AK80">
        <v>50.76</v>
      </c>
      <c r="AL80">
        <v>75.53</v>
      </c>
      <c r="AM80">
        <v>15.804048</v>
      </c>
      <c r="AN80">
        <v>0</v>
      </c>
      <c r="AO80">
        <v>24.99</v>
      </c>
      <c r="AP80">
        <v>10.119899999999999</v>
      </c>
      <c r="AQ80">
        <v>62.244</v>
      </c>
      <c r="AR80">
        <v>13.247999999999999</v>
      </c>
      <c r="AS80">
        <v>10.089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3397.7669340000002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61.902000000000001</v>
      </c>
      <c r="H81">
        <v>0</v>
      </c>
      <c r="I81">
        <v>0</v>
      </c>
      <c r="J81">
        <v>77.816000000000003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103.125</v>
      </c>
      <c r="Q81">
        <v>19.414000000000001</v>
      </c>
      <c r="R81">
        <v>42.392195999999998</v>
      </c>
      <c r="S81">
        <v>26.390910000000002</v>
      </c>
      <c r="T81">
        <v>0</v>
      </c>
      <c r="U81">
        <v>342</v>
      </c>
      <c r="V81">
        <v>18.140333999999999</v>
      </c>
      <c r="W81">
        <v>41.276000000000003</v>
      </c>
      <c r="X81">
        <v>142.66399999999999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28.1373</v>
      </c>
      <c r="AE81">
        <v>49.436556000000003</v>
      </c>
      <c r="AF81">
        <v>26.622</v>
      </c>
      <c r="AG81">
        <v>38.234400000000001</v>
      </c>
      <c r="AH81">
        <v>140.34540000000001</v>
      </c>
      <c r="AI81">
        <v>0</v>
      </c>
      <c r="AJ81">
        <v>0</v>
      </c>
      <c r="AK81">
        <v>50.76</v>
      </c>
      <c r="AL81">
        <v>75.53</v>
      </c>
      <c r="AM81">
        <v>15.804048</v>
      </c>
      <c r="AN81">
        <v>0</v>
      </c>
      <c r="AO81">
        <v>24.99</v>
      </c>
      <c r="AP81">
        <v>10.119899999999999</v>
      </c>
      <c r="AQ81">
        <v>62.244</v>
      </c>
      <c r="AR81">
        <v>13.247999999999999</v>
      </c>
      <c r="AS81">
        <v>10.089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3400.8235340000001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61.902000000000001</v>
      </c>
      <c r="H82">
        <v>0</v>
      </c>
      <c r="I82">
        <v>0</v>
      </c>
      <c r="J82">
        <v>77.816000000000003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103.125</v>
      </c>
      <c r="Q82">
        <v>19.414000000000001</v>
      </c>
      <c r="R82">
        <v>42.392195999999998</v>
      </c>
      <c r="S82">
        <v>26.390910000000002</v>
      </c>
      <c r="T82">
        <v>0</v>
      </c>
      <c r="U82">
        <v>342</v>
      </c>
      <c r="V82">
        <v>18.140333999999999</v>
      </c>
      <c r="W82">
        <v>41.276000000000003</v>
      </c>
      <c r="X82">
        <v>142.66399999999999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28.1373</v>
      </c>
      <c r="AE82">
        <v>49.436556000000003</v>
      </c>
      <c r="AF82">
        <v>26.622</v>
      </c>
      <c r="AG82">
        <v>38.234400000000001</v>
      </c>
      <c r="AH82">
        <v>140.34540000000001</v>
      </c>
      <c r="AI82">
        <v>0</v>
      </c>
      <c r="AJ82">
        <v>0</v>
      </c>
      <c r="AK82">
        <v>50.76</v>
      </c>
      <c r="AL82">
        <v>75.53</v>
      </c>
      <c r="AM82">
        <v>15.804048</v>
      </c>
      <c r="AN82">
        <v>0</v>
      </c>
      <c r="AO82">
        <v>24.99</v>
      </c>
      <c r="AP82">
        <v>10.119899999999999</v>
      </c>
      <c r="AQ82">
        <v>62.244</v>
      </c>
      <c r="AR82">
        <v>13.247999999999999</v>
      </c>
      <c r="AS82">
        <v>10.089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125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3400.8235340000001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61.902000000000001</v>
      </c>
      <c r="H83">
        <v>0</v>
      </c>
      <c r="I83">
        <v>0</v>
      </c>
      <c r="J83">
        <v>80.007999999999996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103.125</v>
      </c>
      <c r="Q83">
        <v>19.414000000000001</v>
      </c>
      <c r="R83">
        <v>42.392195999999998</v>
      </c>
      <c r="S83">
        <v>26.390910000000002</v>
      </c>
      <c r="T83">
        <v>0</v>
      </c>
      <c r="U83">
        <v>342</v>
      </c>
      <c r="V83">
        <v>18.140333999999999</v>
      </c>
      <c r="W83">
        <v>41.883000000000003</v>
      </c>
      <c r="X83">
        <v>142.66399999999999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28.1373</v>
      </c>
      <c r="AE83">
        <v>49.436556000000003</v>
      </c>
      <c r="AF83">
        <v>26.622</v>
      </c>
      <c r="AG83">
        <v>38.234400000000001</v>
      </c>
      <c r="AH83">
        <v>140.34540000000001</v>
      </c>
      <c r="AI83">
        <v>0</v>
      </c>
      <c r="AJ83">
        <v>0</v>
      </c>
      <c r="AK83">
        <v>50.76</v>
      </c>
      <c r="AL83">
        <v>75.53</v>
      </c>
      <c r="AM83">
        <v>15.804048</v>
      </c>
      <c r="AN83">
        <v>0</v>
      </c>
      <c r="AO83">
        <v>24.99</v>
      </c>
      <c r="AP83">
        <v>10.119899999999999</v>
      </c>
      <c r="AQ83">
        <v>62.244</v>
      </c>
      <c r="AR83">
        <v>27.6</v>
      </c>
      <c r="AS83">
        <v>16.142399999999999</v>
      </c>
      <c r="AT83">
        <v>14.287000000000001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125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3405.4665340000001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61.902000000000001</v>
      </c>
      <c r="H84">
        <v>0</v>
      </c>
      <c r="I84">
        <v>0</v>
      </c>
      <c r="J84">
        <v>80.007999999999996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103.125</v>
      </c>
      <c r="Q84">
        <v>19.414000000000001</v>
      </c>
      <c r="R84">
        <v>42.392195999999998</v>
      </c>
      <c r="S84">
        <v>26.390910000000002</v>
      </c>
      <c r="T84">
        <v>0</v>
      </c>
      <c r="U84">
        <v>342</v>
      </c>
      <c r="V84">
        <v>18.140333999999999</v>
      </c>
      <c r="W84">
        <v>41.883000000000003</v>
      </c>
      <c r="X84">
        <v>142.66399999999999</v>
      </c>
      <c r="Y84">
        <v>0</v>
      </c>
      <c r="Z84">
        <v>1.1000000000000001</v>
      </c>
      <c r="AA84">
        <v>42.14808</v>
      </c>
      <c r="AB84">
        <v>39.510120000000001</v>
      </c>
      <c r="AC84">
        <v>29.062808</v>
      </c>
      <c r="AD84">
        <v>28.1373</v>
      </c>
      <c r="AE84">
        <v>49.436556000000003</v>
      </c>
      <c r="AF84">
        <v>26.622</v>
      </c>
      <c r="AG84">
        <v>38.234400000000001</v>
      </c>
      <c r="AH84">
        <v>140.34540000000001</v>
      </c>
      <c r="AI84">
        <v>0</v>
      </c>
      <c r="AJ84">
        <v>0</v>
      </c>
      <c r="AK84">
        <v>50.76</v>
      </c>
      <c r="AL84">
        <v>75.53</v>
      </c>
      <c r="AM84">
        <v>15.804048</v>
      </c>
      <c r="AN84">
        <v>0</v>
      </c>
      <c r="AO84">
        <v>24.99</v>
      </c>
      <c r="AP84">
        <v>10.119899999999999</v>
      </c>
      <c r="AQ84">
        <v>62.244</v>
      </c>
      <c r="AR84">
        <v>27.6</v>
      </c>
      <c r="AS84">
        <v>16.142399999999999</v>
      </c>
      <c r="AT84">
        <v>14.287000000000001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125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3405.4665340000001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80.007999999999996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103.125</v>
      </c>
      <c r="Q85">
        <v>19.414000000000001</v>
      </c>
      <c r="R85">
        <v>42.392195999999998</v>
      </c>
      <c r="S85">
        <v>26.390910000000002</v>
      </c>
      <c r="T85">
        <v>0</v>
      </c>
      <c r="U85">
        <v>344.25</v>
      </c>
      <c r="V85">
        <v>18.140333999999999</v>
      </c>
      <c r="W85">
        <v>41.276000000000003</v>
      </c>
      <c r="X85">
        <v>142.66399999999999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28.1373</v>
      </c>
      <c r="AE85">
        <v>49.436556000000003</v>
      </c>
      <c r="AF85">
        <v>26.622</v>
      </c>
      <c r="AG85">
        <v>38.234400000000001</v>
      </c>
      <c r="AH85">
        <v>140.34540000000001</v>
      </c>
      <c r="AI85">
        <v>0</v>
      </c>
      <c r="AJ85">
        <v>0</v>
      </c>
      <c r="AK85">
        <v>50.76</v>
      </c>
      <c r="AL85">
        <v>66.814999999999998</v>
      </c>
      <c r="AM85">
        <v>15.804048</v>
      </c>
      <c r="AN85">
        <v>0</v>
      </c>
      <c r="AO85">
        <v>24.99</v>
      </c>
      <c r="AP85">
        <v>10.119899999999999</v>
      </c>
      <c r="AQ85">
        <v>62.244</v>
      </c>
      <c r="AR85">
        <v>27.6</v>
      </c>
      <c r="AS85">
        <v>16.142399999999999</v>
      </c>
      <c r="AT85">
        <v>14.287000000000001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125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3399.4805340000003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80.007999999999996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103.125</v>
      </c>
      <c r="Q86">
        <v>19.414000000000001</v>
      </c>
      <c r="R86">
        <v>42.392195999999998</v>
      </c>
      <c r="S86">
        <v>26.390910000000002</v>
      </c>
      <c r="T86">
        <v>0</v>
      </c>
      <c r="U86">
        <v>344.25</v>
      </c>
      <c r="V86">
        <v>18.140333999999999</v>
      </c>
      <c r="W86">
        <v>41.276000000000003</v>
      </c>
      <c r="X86">
        <v>142.66399999999999</v>
      </c>
      <c r="Y86">
        <v>0</v>
      </c>
      <c r="Z86">
        <v>1.1000000000000001</v>
      </c>
      <c r="AA86">
        <v>28.045000000000002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17.748000000000001</v>
      </c>
      <c r="AG86">
        <v>38.234400000000001</v>
      </c>
      <c r="AH86">
        <v>140.34540000000001</v>
      </c>
      <c r="AI86">
        <v>0</v>
      </c>
      <c r="AJ86">
        <v>0</v>
      </c>
      <c r="AK86">
        <v>50.76</v>
      </c>
      <c r="AL86">
        <v>66.814999999999998</v>
      </c>
      <c r="AM86">
        <v>10.557359999999999</v>
      </c>
      <c r="AN86">
        <v>0</v>
      </c>
      <c r="AO86">
        <v>24.99</v>
      </c>
      <c r="AP86">
        <v>10.119899999999999</v>
      </c>
      <c r="AQ86">
        <v>60.48</v>
      </c>
      <c r="AR86">
        <v>27.6</v>
      </c>
      <c r="AS86">
        <v>16.142399999999999</v>
      </c>
      <c r="AT86">
        <v>14.287000000000001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125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3368.7001660000005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62.988</v>
      </c>
      <c r="H87">
        <v>0</v>
      </c>
      <c r="I87">
        <v>0</v>
      </c>
      <c r="J87">
        <v>80.007999999999996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103.125</v>
      </c>
      <c r="Q87">
        <v>19.414000000000001</v>
      </c>
      <c r="R87">
        <v>42.392195999999998</v>
      </c>
      <c r="S87">
        <v>26.390910000000002</v>
      </c>
      <c r="T87">
        <v>0</v>
      </c>
      <c r="U87">
        <v>344.25</v>
      </c>
      <c r="V87">
        <v>18.140333999999999</v>
      </c>
      <c r="W87">
        <v>41.276000000000003</v>
      </c>
      <c r="X87">
        <v>142.66399999999999</v>
      </c>
      <c r="Y87">
        <v>0</v>
      </c>
      <c r="Z87">
        <v>1.1000000000000001</v>
      </c>
      <c r="AA87">
        <v>28.045000000000002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17.748000000000001</v>
      </c>
      <c r="AG87">
        <v>38.234400000000001</v>
      </c>
      <c r="AH87">
        <v>140.34540000000001</v>
      </c>
      <c r="AI87">
        <v>0</v>
      </c>
      <c r="AJ87">
        <v>0</v>
      </c>
      <c r="AK87">
        <v>50.76</v>
      </c>
      <c r="AL87">
        <v>66.814999999999998</v>
      </c>
      <c r="AM87">
        <v>10.557359999999999</v>
      </c>
      <c r="AN87">
        <v>0</v>
      </c>
      <c r="AO87">
        <v>24.99</v>
      </c>
      <c r="AP87">
        <v>10.119899999999999</v>
      </c>
      <c r="AQ87">
        <v>60.48</v>
      </c>
      <c r="AR87">
        <v>27.6</v>
      </c>
      <c r="AS87">
        <v>16.142399999999999</v>
      </c>
      <c r="AT87">
        <v>14.287000000000001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125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3368.7001660000005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62.988</v>
      </c>
      <c r="H88">
        <v>0</v>
      </c>
      <c r="I88">
        <v>0</v>
      </c>
      <c r="J88">
        <v>80.007999999999996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103.125</v>
      </c>
      <c r="Q88">
        <v>19.414000000000001</v>
      </c>
      <c r="R88">
        <v>42.392195999999998</v>
      </c>
      <c r="S88">
        <v>26.390910000000002</v>
      </c>
      <c r="T88">
        <v>0</v>
      </c>
      <c r="U88">
        <v>344.25</v>
      </c>
      <c r="V88">
        <v>18.140333999999999</v>
      </c>
      <c r="W88">
        <v>41.276000000000003</v>
      </c>
      <c r="X88">
        <v>142.66399999999999</v>
      </c>
      <c r="Y88">
        <v>0</v>
      </c>
      <c r="Z88">
        <v>1.1000000000000001</v>
      </c>
      <c r="AA88">
        <v>28.045000000000002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17.748000000000001</v>
      </c>
      <c r="AG88">
        <v>38.234400000000001</v>
      </c>
      <c r="AH88">
        <v>140.34540000000001</v>
      </c>
      <c r="AI88">
        <v>0</v>
      </c>
      <c r="AJ88">
        <v>0</v>
      </c>
      <c r="AK88">
        <v>50.76</v>
      </c>
      <c r="AL88">
        <v>66.814999999999998</v>
      </c>
      <c r="AM88">
        <v>10.557359999999999</v>
      </c>
      <c r="AN88">
        <v>0</v>
      </c>
      <c r="AO88">
        <v>24.99</v>
      </c>
      <c r="AP88">
        <v>10.119899999999999</v>
      </c>
      <c r="AQ88">
        <v>60.48</v>
      </c>
      <c r="AR88">
        <v>27.6</v>
      </c>
      <c r="AS88">
        <v>16.142399999999999</v>
      </c>
      <c r="AT88">
        <v>14.287000000000001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125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3368.7001660000005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62.988</v>
      </c>
      <c r="H89">
        <v>0</v>
      </c>
      <c r="I89">
        <v>0</v>
      </c>
      <c r="J89">
        <v>80.007999999999996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103.125</v>
      </c>
      <c r="Q89">
        <v>19.414000000000001</v>
      </c>
      <c r="R89">
        <v>42.392195999999998</v>
      </c>
      <c r="S89">
        <v>26.390910000000002</v>
      </c>
      <c r="T89">
        <v>0</v>
      </c>
      <c r="U89">
        <v>344.25</v>
      </c>
      <c r="V89">
        <v>18.140333999999999</v>
      </c>
      <c r="W89">
        <v>42.49</v>
      </c>
      <c r="X89">
        <v>142.66399999999999</v>
      </c>
      <c r="Y89">
        <v>0</v>
      </c>
      <c r="Z89">
        <v>2.2000000000000002</v>
      </c>
      <c r="AA89">
        <v>28.045000000000002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17.748000000000001</v>
      </c>
      <c r="AG89">
        <v>38.234400000000001</v>
      </c>
      <c r="AH89">
        <v>140.34540000000001</v>
      </c>
      <c r="AI89">
        <v>0</v>
      </c>
      <c r="AJ89">
        <v>0</v>
      </c>
      <c r="AK89">
        <v>50.76</v>
      </c>
      <c r="AL89">
        <v>66.814999999999998</v>
      </c>
      <c r="AM89">
        <v>10.557359999999999</v>
      </c>
      <c r="AN89">
        <v>0</v>
      </c>
      <c r="AO89">
        <v>24.99</v>
      </c>
      <c r="AP89">
        <v>10.119899999999999</v>
      </c>
      <c r="AQ89">
        <v>60.48</v>
      </c>
      <c r="AR89">
        <v>19.872</v>
      </c>
      <c r="AS89">
        <v>16.142399999999999</v>
      </c>
      <c r="AT89">
        <v>14.287000000000001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125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3363.2861660000003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62.988</v>
      </c>
      <c r="H90">
        <v>0</v>
      </c>
      <c r="I90">
        <v>0</v>
      </c>
      <c r="J90">
        <v>80.007999999999996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103.125</v>
      </c>
      <c r="Q90">
        <v>19.414000000000001</v>
      </c>
      <c r="R90">
        <v>42.392195999999998</v>
      </c>
      <c r="S90">
        <v>26.390910000000002</v>
      </c>
      <c r="T90">
        <v>0</v>
      </c>
      <c r="U90">
        <v>344.25</v>
      </c>
      <c r="V90">
        <v>18.140333999999999</v>
      </c>
      <c r="W90">
        <v>42.49</v>
      </c>
      <c r="X90">
        <v>142.66399999999999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38.234400000000001</v>
      </c>
      <c r="AH90">
        <v>140.34540000000001</v>
      </c>
      <c r="AI90">
        <v>0</v>
      </c>
      <c r="AJ90">
        <v>0</v>
      </c>
      <c r="AK90">
        <v>50.76</v>
      </c>
      <c r="AL90">
        <v>66.814999999999998</v>
      </c>
      <c r="AM90">
        <v>10.557359999999999</v>
      </c>
      <c r="AN90">
        <v>0</v>
      </c>
      <c r="AO90">
        <v>24.99</v>
      </c>
      <c r="AP90">
        <v>10.119899999999999</v>
      </c>
      <c r="AQ90">
        <v>62.244</v>
      </c>
      <c r="AR90">
        <v>19.872</v>
      </c>
      <c r="AS90">
        <v>13.452</v>
      </c>
      <c r="AT90">
        <v>14.287000000000001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125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3386.4368460000005</v>
      </c>
    </row>
    <row r="91" spans="1:117">
      <c r="A91" t="s">
        <v>133</v>
      </c>
      <c r="B91">
        <v>0</v>
      </c>
      <c r="C91">
        <v>0</v>
      </c>
      <c r="D91">
        <v>36.75</v>
      </c>
      <c r="E91">
        <v>0</v>
      </c>
      <c r="F91">
        <v>0</v>
      </c>
      <c r="G91">
        <v>62.988</v>
      </c>
      <c r="H91">
        <v>0</v>
      </c>
      <c r="I91">
        <v>0</v>
      </c>
      <c r="J91">
        <v>83.296000000000006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103.125</v>
      </c>
      <c r="Q91">
        <v>19.414000000000001</v>
      </c>
      <c r="R91">
        <v>42.392195999999998</v>
      </c>
      <c r="S91">
        <v>26.390910000000002</v>
      </c>
      <c r="T91">
        <v>0</v>
      </c>
      <c r="U91">
        <v>346.5</v>
      </c>
      <c r="V91">
        <v>18.140333999999999</v>
      </c>
      <c r="W91">
        <v>42.49</v>
      </c>
      <c r="X91">
        <v>142.66399999999999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26.622</v>
      </c>
      <c r="AG91">
        <v>38.234400000000001</v>
      </c>
      <c r="AH91">
        <v>140.34540000000001</v>
      </c>
      <c r="AI91">
        <v>0</v>
      </c>
      <c r="AJ91">
        <v>0</v>
      </c>
      <c r="AK91">
        <v>50.76</v>
      </c>
      <c r="AL91">
        <v>66.814999999999998</v>
      </c>
      <c r="AM91">
        <v>10.557359999999999</v>
      </c>
      <c r="AN91">
        <v>0.66954999999999998</v>
      </c>
      <c r="AO91">
        <v>24.99</v>
      </c>
      <c r="AP91">
        <v>10.119899999999999</v>
      </c>
      <c r="AQ91">
        <v>62.244</v>
      </c>
      <c r="AR91">
        <v>19.872</v>
      </c>
      <c r="AS91">
        <v>13.452</v>
      </c>
      <c r="AT91">
        <v>14.287000000000001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125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3409.0057959999999</v>
      </c>
    </row>
    <row r="92" spans="1:117">
      <c r="A92" t="s">
        <v>134</v>
      </c>
      <c r="B92">
        <v>0</v>
      </c>
      <c r="C92">
        <v>0</v>
      </c>
      <c r="D92">
        <v>36.75</v>
      </c>
      <c r="E92">
        <v>0</v>
      </c>
      <c r="F92">
        <v>0</v>
      </c>
      <c r="G92">
        <v>62.988</v>
      </c>
      <c r="H92">
        <v>0</v>
      </c>
      <c r="I92">
        <v>0</v>
      </c>
      <c r="J92">
        <v>83.296000000000006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103.125</v>
      </c>
      <c r="Q92">
        <v>19.414000000000001</v>
      </c>
      <c r="R92">
        <v>42.392195999999998</v>
      </c>
      <c r="S92">
        <v>26.390910000000002</v>
      </c>
      <c r="T92">
        <v>0</v>
      </c>
      <c r="U92">
        <v>346.5</v>
      </c>
      <c r="V92">
        <v>18.140333999999999</v>
      </c>
      <c r="W92">
        <v>42.49</v>
      </c>
      <c r="X92">
        <v>142.66399999999999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26.622</v>
      </c>
      <c r="AG92">
        <v>38.234400000000001</v>
      </c>
      <c r="AH92">
        <v>140.34540000000001</v>
      </c>
      <c r="AI92">
        <v>0</v>
      </c>
      <c r="AJ92">
        <v>0</v>
      </c>
      <c r="AK92">
        <v>50.76</v>
      </c>
      <c r="AL92">
        <v>66.814999999999998</v>
      </c>
      <c r="AM92">
        <v>10.557359999999999</v>
      </c>
      <c r="AN92">
        <v>0.66954999999999998</v>
      </c>
      <c r="AO92">
        <v>24.99</v>
      </c>
      <c r="AP92">
        <v>10.119899999999999</v>
      </c>
      <c r="AQ92">
        <v>62.244</v>
      </c>
      <c r="AR92">
        <v>19.872</v>
      </c>
      <c r="AS92">
        <v>13.452</v>
      </c>
      <c r="AT92">
        <v>14.287000000000001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125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3409.0057959999999</v>
      </c>
    </row>
    <row r="93" spans="1:117">
      <c r="A93" t="s">
        <v>135</v>
      </c>
      <c r="B93">
        <v>0</v>
      </c>
      <c r="C93">
        <v>0</v>
      </c>
      <c r="D93">
        <v>36.75</v>
      </c>
      <c r="E93">
        <v>0</v>
      </c>
      <c r="F93">
        <v>0</v>
      </c>
      <c r="G93">
        <v>62.988</v>
      </c>
      <c r="H93">
        <v>0</v>
      </c>
      <c r="I93">
        <v>0</v>
      </c>
      <c r="J93">
        <v>83.296000000000006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103.125</v>
      </c>
      <c r="Q93">
        <v>19.414000000000001</v>
      </c>
      <c r="R93">
        <v>42.392195999999998</v>
      </c>
      <c r="S93">
        <v>26.390910000000002</v>
      </c>
      <c r="T93">
        <v>0</v>
      </c>
      <c r="U93">
        <v>346.5</v>
      </c>
      <c r="V93">
        <v>18.140333999999999</v>
      </c>
      <c r="W93">
        <v>42.49</v>
      </c>
      <c r="X93">
        <v>142.66399999999999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26.622</v>
      </c>
      <c r="AG93">
        <v>38.234400000000001</v>
      </c>
      <c r="AH93">
        <v>140.34540000000001</v>
      </c>
      <c r="AI93">
        <v>0</v>
      </c>
      <c r="AJ93">
        <v>0</v>
      </c>
      <c r="AK93">
        <v>50.76</v>
      </c>
      <c r="AL93">
        <v>66.814999999999998</v>
      </c>
      <c r="AM93">
        <v>10.557359999999999</v>
      </c>
      <c r="AN93">
        <v>0.66954999999999998</v>
      </c>
      <c r="AO93">
        <v>24.99</v>
      </c>
      <c r="AP93">
        <v>10.119899999999999</v>
      </c>
      <c r="AQ93">
        <v>62.244</v>
      </c>
      <c r="AR93">
        <v>19.872</v>
      </c>
      <c r="AS93">
        <v>13.452</v>
      </c>
      <c r="AT93">
        <v>14.287000000000001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125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3409.0057959999999</v>
      </c>
    </row>
    <row r="94" spans="1:117">
      <c r="A94" t="s">
        <v>136</v>
      </c>
      <c r="B94">
        <v>0</v>
      </c>
      <c r="C94">
        <v>0</v>
      </c>
      <c r="D94">
        <v>36.75</v>
      </c>
      <c r="E94">
        <v>0</v>
      </c>
      <c r="F94">
        <v>0</v>
      </c>
      <c r="G94">
        <v>62.988</v>
      </c>
      <c r="H94">
        <v>0</v>
      </c>
      <c r="I94">
        <v>0</v>
      </c>
      <c r="J94">
        <v>83.296000000000006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103.125</v>
      </c>
      <c r="Q94">
        <v>19.414000000000001</v>
      </c>
      <c r="R94">
        <v>42.392195999999998</v>
      </c>
      <c r="S94">
        <v>26.390910000000002</v>
      </c>
      <c r="T94">
        <v>0</v>
      </c>
      <c r="U94">
        <v>346.5</v>
      </c>
      <c r="V94">
        <v>18.140333999999999</v>
      </c>
      <c r="W94">
        <v>42.49</v>
      </c>
      <c r="X94">
        <v>142.66399999999999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26.622</v>
      </c>
      <c r="AG94">
        <v>38.234400000000001</v>
      </c>
      <c r="AH94">
        <v>140.34540000000001</v>
      </c>
      <c r="AI94">
        <v>0</v>
      </c>
      <c r="AJ94">
        <v>0</v>
      </c>
      <c r="AK94">
        <v>50.76</v>
      </c>
      <c r="AL94">
        <v>66.814999999999998</v>
      </c>
      <c r="AM94">
        <v>10.557359999999999</v>
      </c>
      <c r="AN94">
        <v>0.66954999999999998</v>
      </c>
      <c r="AO94">
        <v>24.99</v>
      </c>
      <c r="AP94">
        <v>10.119899999999999</v>
      </c>
      <c r="AQ94">
        <v>60.48</v>
      </c>
      <c r="AR94">
        <v>19.872</v>
      </c>
      <c r="AS94">
        <v>13.452</v>
      </c>
      <c r="AT94">
        <v>14.287000000000001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125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3407.2417959999998</v>
      </c>
    </row>
    <row r="95" spans="1:117">
      <c r="A95" t="s">
        <v>137</v>
      </c>
      <c r="B95">
        <v>0</v>
      </c>
      <c r="C95">
        <v>0</v>
      </c>
      <c r="D95">
        <v>36.75</v>
      </c>
      <c r="E95">
        <v>0</v>
      </c>
      <c r="F95">
        <v>0</v>
      </c>
      <c r="G95">
        <v>62.988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103.125</v>
      </c>
      <c r="Q95">
        <v>19.414000000000001</v>
      </c>
      <c r="R95">
        <v>42.392195999999998</v>
      </c>
      <c r="S95">
        <v>26.390910000000002</v>
      </c>
      <c r="T95">
        <v>0</v>
      </c>
      <c r="U95">
        <v>346.5</v>
      </c>
      <c r="V95">
        <v>18.140333999999999</v>
      </c>
      <c r="W95">
        <v>41.883000000000003</v>
      </c>
      <c r="X95">
        <v>142.66399999999999</v>
      </c>
      <c r="Y95">
        <v>0</v>
      </c>
      <c r="Z95">
        <v>1.1000000000000001</v>
      </c>
      <c r="AA95">
        <v>28.045000000000002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38.234400000000001</v>
      </c>
      <c r="AH95">
        <v>116.9545</v>
      </c>
      <c r="AI95">
        <v>0</v>
      </c>
      <c r="AJ95">
        <v>0</v>
      </c>
      <c r="AK95">
        <v>50.76</v>
      </c>
      <c r="AL95">
        <v>56.938000000000002</v>
      </c>
      <c r="AM95">
        <v>10.557359999999999</v>
      </c>
      <c r="AN95">
        <v>0.95650000000000002</v>
      </c>
      <c r="AO95">
        <v>24.99</v>
      </c>
      <c r="AP95">
        <v>10.119899999999999</v>
      </c>
      <c r="AQ95">
        <v>60.48</v>
      </c>
      <c r="AR95">
        <v>19.872</v>
      </c>
      <c r="AS95">
        <v>13.452</v>
      </c>
      <c r="AT95">
        <v>14.287000000000001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125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3322.4082379999995</v>
      </c>
    </row>
    <row r="96" spans="1:117">
      <c r="A96" t="s">
        <v>138</v>
      </c>
      <c r="B96">
        <v>0</v>
      </c>
      <c r="C96">
        <v>0</v>
      </c>
      <c r="D96">
        <v>36.75</v>
      </c>
      <c r="E96">
        <v>0</v>
      </c>
      <c r="F96">
        <v>0</v>
      </c>
      <c r="G96">
        <v>62.988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103.125</v>
      </c>
      <c r="Q96">
        <v>19.414000000000001</v>
      </c>
      <c r="R96">
        <v>42.392195999999998</v>
      </c>
      <c r="S96">
        <v>26.390910000000002</v>
      </c>
      <c r="T96">
        <v>0</v>
      </c>
      <c r="U96">
        <v>346.5</v>
      </c>
      <c r="V96">
        <v>18.140333999999999</v>
      </c>
      <c r="W96">
        <v>41.883000000000003</v>
      </c>
      <c r="X96">
        <v>142.66399999999999</v>
      </c>
      <c r="Y96">
        <v>0</v>
      </c>
      <c r="Z96">
        <v>1.1000000000000001</v>
      </c>
      <c r="AA96">
        <v>28.045000000000002</v>
      </c>
      <c r="AB96">
        <v>39.510120000000001</v>
      </c>
      <c r="AC96">
        <v>19.35568</v>
      </c>
      <c r="AD96">
        <v>27.3447</v>
      </c>
      <c r="AE96">
        <v>49.436556000000003</v>
      </c>
      <c r="AF96">
        <v>8.8740000000000006</v>
      </c>
      <c r="AG96">
        <v>38.234400000000001</v>
      </c>
      <c r="AH96">
        <v>116.9545</v>
      </c>
      <c r="AI96">
        <v>0</v>
      </c>
      <c r="AJ96">
        <v>0</v>
      </c>
      <c r="AK96">
        <v>50.76</v>
      </c>
      <c r="AL96">
        <v>56.938000000000002</v>
      </c>
      <c r="AM96">
        <v>5.1986999999999997</v>
      </c>
      <c r="AN96">
        <v>0.95650000000000002</v>
      </c>
      <c r="AO96">
        <v>24.99</v>
      </c>
      <c r="AP96">
        <v>10.119899999999999</v>
      </c>
      <c r="AQ96">
        <v>60.48</v>
      </c>
      <c r="AR96">
        <v>19.872</v>
      </c>
      <c r="AS96">
        <v>13.452</v>
      </c>
      <c r="AT96">
        <v>14.287000000000001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125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3308.1755779999994</v>
      </c>
    </row>
    <row r="97" spans="1:117">
      <c r="A97" t="s">
        <v>139</v>
      </c>
      <c r="B97">
        <v>0</v>
      </c>
      <c r="C97">
        <v>0</v>
      </c>
      <c r="D97">
        <v>36.75</v>
      </c>
      <c r="E97">
        <v>0</v>
      </c>
      <c r="F97">
        <v>0</v>
      </c>
      <c r="G97">
        <v>62.988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103.125</v>
      </c>
      <c r="Q97">
        <v>19.414000000000001</v>
      </c>
      <c r="R97">
        <v>42.392195999999998</v>
      </c>
      <c r="S97">
        <v>26.390910000000002</v>
      </c>
      <c r="T97">
        <v>0</v>
      </c>
      <c r="U97">
        <v>346.5</v>
      </c>
      <c r="V97">
        <v>18.140333999999999</v>
      </c>
      <c r="W97">
        <v>41.883000000000003</v>
      </c>
      <c r="X97">
        <v>142.66399999999999</v>
      </c>
      <c r="Y97">
        <v>0</v>
      </c>
      <c r="Z97">
        <v>1.1000000000000001</v>
      </c>
      <c r="AA97">
        <v>28.045000000000002</v>
      </c>
      <c r="AB97">
        <v>39.510120000000001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38.234400000000001</v>
      </c>
      <c r="AH97">
        <v>116.9545</v>
      </c>
      <c r="AI97">
        <v>0</v>
      </c>
      <c r="AJ97">
        <v>0</v>
      </c>
      <c r="AK97">
        <v>50.76</v>
      </c>
      <c r="AL97">
        <v>56.938000000000002</v>
      </c>
      <c r="AM97">
        <v>0</v>
      </c>
      <c r="AN97">
        <v>0.95650000000000002</v>
      </c>
      <c r="AO97">
        <v>24.99</v>
      </c>
      <c r="AP97">
        <v>10.119899999999999</v>
      </c>
      <c r="AQ97">
        <v>60.48</v>
      </c>
      <c r="AR97">
        <v>13.247999999999999</v>
      </c>
      <c r="AS97">
        <v>10.7616</v>
      </c>
      <c r="AT97">
        <v>14.287000000000001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125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3293.6624779999993</v>
      </c>
    </row>
    <row r="98" spans="1:117">
      <c r="A98" t="s">
        <v>140</v>
      </c>
      <c r="B98">
        <v>0</v>
      </c>
      <c r="C98">
        <v>0</v>
      </c>
      <c r="D98">
        <v>36.75</v>
      </c>
      <c r="E98">
        <v>0</v>
      </c>
      <c r="F98">
        <v>0</v>
      </c>
      <c r="G98">
        <v>62.988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103.125</v>
      </c>
      <c r="Q98">
        <v>19.414000000000001</v>
      </c>
      <c r="R98">
        <v>42.392195999999998</v>
      </c>
      <c r="S98">
        <v>26.390910000000002</v>
      </c>
      <c r="T98">
        <v>0</v>
      </c>
      <c r="U98">
        <v>346.5</v>
      </c>
      <c r="V98">
        <v>18.140333999999999</v>
      </c>
      <c r="W98">
        <v>41.883000000000003</v>
      </c>
      <c r="X98">
        <v>142.66399999999999</v>
      </c>
      <c r="Y98">
        <v>0</v>
      </c>
      <c r="Z98">
        <v>1.1000000000000001</v>
      </c>
      <c r="AA98">
        <v>28.045000000000002</v>
      </c>
      <c r="AB98">
        <v>39.510120000000001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38.234400000000001</v>
      </c>
      <c r="AH98">
        <v>116.9545</v>
      </c>
      <c r="AI98">
        <v>0</v>
      </c>
      <c r="AJ98">
        <v>0</v>
      </c>
      <c r="AK98">
        <v>50.76</v>
      </c>
      <c r="AL98">
        <v>58.1</v>
      </c>
      <c r="AM98">
        <v>0</v>
      </c>
      <c r="AN98">
        <v>0.95650000000000002</v>
      </c>
      <c r="AO98">
        <v>24.99</v>
      </c>
      <c r="AP98">
        <v>10.119899999999999</v>
      </c>
      <c r="AQ98">
        <v>60.48</v>
      </c>
      <c r="AR98">
        <v>13.247999999999999</v>
      </c>
      <c r="AS98">
        <v>13.452</v>
      </c>
      <c r="AT98">
        <v>14.287000000000001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125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3297.5148779999995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0.84328124699999996</v>
      </c>
      <c r="E99">
        <f t="shared" si="2"/>
        <v>0</v>
      </c>
      <c r="F99">
        <f t="shared" si="2"/>
        <v>0</v>
      </c>
      <c r="G99">
        <f t="shared" si="2"/>
        <v>1.4894490000000016</v>
      </c>
      <c r="H99">
        <f t="shared" si="2"/>
        <v>0</v>
      </c>
      <c r="I99">
        <f t="shared" si="2"/>
        <v>0</v>
      </c>
      <c r="J99">
        <f t="shared" si="2"/>
        <v>1.6113939999999993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2.4718125</v>
      </c>
      <c r="Q99">
        <f t="shared" si="2"/>
        <v>0.46964749999999961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8.2333125000000003</v>
      </c>
      <c r="V99">
        <f t="shared" si="2"/>
        <v>0.43536801599999975</v>
      </c>
      <c r="W99">
        <f t="shared" si="2"/>
        <v>1.0279544999999992</v>
      </c>
      <c r="X99">
        <f t="shared" si="2"/>
        <v>3.4411789375000046</v>
      </c>
      <c r="Y99">
        <f t="shared" si="2"/>
        <v>0</v>
      </c>
      <c r="Z99">
        <f t="shared" si="2"/>
        <v>0.14001570000000013</v>
      </c>
      <c r="AA99">
        <f t="shared" si="2"/>
        <v>0.43248826500000004</v>
      </c>
      <c r="AB99">
        <f t="shared" si="2"/>
        <v>0.64441885499999974</v>
      </c>
      <c r="AC99">
        <f t="shared" si="2"/>
        <v>0.3412683339999994</v>
      </c>
      <c r="AD99">
        <f t="shared" si="2"/>
        <v>0.65726355000000114</v>
      </c>
      <c r="AE99">
        <f t="shared" si="2"/>
        <v>0.9044174920000011</v>
      </c>
      <c r="AF99">
        <f t="shared" si="2"/>
        <v>0.27953100000000025</v>
      </c>
      <c r="AG99">
        <f t="shared" si="2"/>
        <v>0.9176255999999986</v>
      </c>
      <c r="AH99">
        <f t="shared" si="2"/>
        <v>2.5509339000000004</v>
      </c>
      <c r="AI99">
        <f t="shared" si="2"/>
        <v>0</v>
      </c>
      <c r="AJ99">
        <f t="shared" si="2"/>
        <v>0</v>
      </c>
      <c r="AK99">
        <f t="shared" si="2"/>
        <v>1.2182400000000029</v>
      </c>
      <c r="AL99">
        <f t="shared" si="2"/>
        <v>1.7156929999999972</v>
      </c>
      <c r="AM99">
        <f t="shared" si="2"/>
        <v>6.5747558999999969E-2</v>
      </c>
      <c r="AN99">
        <f t="shared" si="2"/>
        <v>1.0751060000000003E-2</v>
      </c>
      <c r="AO99">
        <f t="shared" si="2"/>
        <v>0.49994700000000009</v>
      </c>
      <c r="AP99">
        <f t="shared" si="2"/>
        <v>0.24633630000000017</v>
      </c>
      <c r="AQ99">
        <f t="shared" si="2"/>
        <v>0.54683999999999977</v>
      </c>
      <c r="AR99">
        <f t="shared" si="2"/>
        <v>0.45926400000000006</v>
      </c>
      <c r="AS99">
        <f t="shared" si="2"/>
        <v>0.33966300000000016</v>
      </c>
      <c r="AT99">
        <f t="shared" si="2"/>
        <v>0.44707320000000017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3.2967800000000018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77.557844527500009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9.6641999999999992</v>
      </c>
      <c r="E3">
        <v>0</v>
      </c>
      <c r="F3">
        <v>0</v>
      </c>
      <c r="G3">
        <v>19.0609</v>
      </c>
      <c r="H3">
        <v>0</v>
      </c>
      <c r="I3">
        <v>0</v>
      </c>
      <c r="J3">
        <v>18.325199999999999</v>
      </c>
      <c r="K3">
        <v>686.77995699999997</v>
      </c>
      <c r="L3">
        <v>646.7251</v>
      </c>
      <c r="M3">
        <v>92</v>
      </c>
      <c r="N3">
        <v>118.125</v>
      </c>
      <c r="O3">
        <v>123.66562500000001</v>
      </c>
      <c r="P3">
        <v>102.75</v>
      </c>
      <c r="Q3">
        <v>14.2104</v>
      </c>
      <c r="R3">
        <v>42.372999999999998</v>
      </c>
      <c r="S3">
        <v>18.799600000000002</v>
      </c>
      <c r="T3">
        <v>0</v>
      </c>
      <c r="U3">
        <v>346.5</v>
      </c>
      <c r="V3">
        <v>18.1401</v>
      </c>
      <c r="W3">
        <v>43.702398000000002</v>
      </c>
      <c r="X3">
        <v>147.26089999999999</v>
      </c>
      <c r="Y3">
        <v>0</v>
      </c>
      <c r="Z3">
        <v>6.5208000000000004</v>
      </c>
      <c r="AA3">
        <v>39.5</v>
      </c>
      <c r="AB3">
        <v>39.510120000000001</v>
      </c>
      <c r="AC3">
        <v>19.35568</v>
      </c>
      <c r="AD3">
        <v>27.3447</v>
      </c>
      <c r="AE3">
        <v>32.844799999999999</v>
      </c>
      <c r="AF3">
        <v>8.8740000000000006</v>
      </c>
      <c r="AG3">
        <v>38.234400000000001</v>
      </c>
      <c r="AH3">
        <v>93.563599999999994</v>
      </c>
      <c r="AI3">
        <v>0</v>
      </c>
      <c r="AJ3">
        <v>0</v>
      </c>
      <c r="AK3">
        <v>50.76</v>
      </c>
      <c r="AL3">
        <v>85.988</v>
      </c>
      <c r="AM3">
        <v>0</v>
      </c>
      <c r="AN3">
        <v>1.01389</v>
      </c>
      <c r="AO3">
        <v>19.11</v>
      </c>
      <c r="AP3">
        <v>11.2728</v>
      </c>
      <c r="AQ3">
        <v>45.36</v>
      </c>
      <c r="AR3">
        <v>48.576000000000001</v>
      </c>
      <c r="AS3">
        <v>32.284799999999997</v>
      </c>
      <c r="AT3">
        <v>20.000008000000001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3068.1959779999997</v>
      </c>
    </row>
    <row r="4" spans="1:117">
      <c r="A4" t="s">
        <v>46</v>
      </c>
      <c r="B4">
        <v>0</v>
      </c>
      <c r="C4">
        <v>0</v>
      </c>
      <c r="D4">
        <v>9.6641999999999992</v>
      </c>
      <c r="E4">
        <v>0</v>
      </c>
      <c r="F4">
        <v>0</v>
      </c>
      <c r="G4">
        <v>19.0609</v>
      </c>
      <c r="H4">
        <v>0</v>
      </c>
      <c r="I4">
        <v>0</v>
      </c>
      <c r="J4">
        <v>18.325199999999999</v>
      </c>
      <c r="K4">
        <v>686.77995699999997</v>
      </c>
      <c r="L4">
        <v>646.7251</v>
      </c>
      <c r="M4">
        <v>92</v>
      </c>
      <c r="N4">
        <v>118.125</v>
      </c>
      <c r="O4">
        <v>123.66562500000001</v>
      </c>
      <c r="P4">
        <v>102.75</v>
      </c>
      <c r="Q4">
        <v>14.2104</v>
      </c>
      <c r="R4">
        <v>42.390099999999997</v>
      </c>
      <c r="S4">
        <v>18.799600000000002</v>
      </c>
      <c r="T4">
        <v>0</v>
      </c>
      <c r="U4">
        <v>346.5</v>
      </c>
      <c r="V4">
        <v>18.1401</v>
      </c>
      <c r="W4">
        <v>43.704000000000001</v>
      </c>
      <c r="X4">
        <v>147.26089999999999</v>
      </c>
      <c r="Y4">
        <v>0</v>
      </c>
      <c r="Z4">
        <v>6.5208000000000004</v>
      </c>
      <c r="AA4">
        <v>39.104999999999997</v>
      </c>
      <c r="AB4">
        <v>39.510120000000001</v>
      </c>
      <c r="AC4">
        <v>19.35568</v>
      </c>
      <c r="AD4">
        <v>27.3447</v>
      </c>
      <c r="AE4">
        <v>32.844799999999999</v>
      </c>
      <c r="AF4">
        <v>8.8740000000000006</v>
      </c>
      <c r="AG4">
        <v>38.234400000000001</v>
      </c>
      <c r="AH4">
        <v>93.563599999999994</v>
      </c>
      <c r="AI4">
        <v>0</v>
      </c>
      <c r="AJ4">
        <v>0</v>
      </c>
      <c r="AK4">
        <v>50.76</v>
      </c>
      <c r="AL4">
        <v>85.988</v>
      </c>
      <c r="AM4">
        <v>0</v>
      </c>
      <c r="AN4">
        <v>1.01389</v>
      </c>
      <c r="AO4">
        <v>19.11</v>
      </c>
      <c r="AP4">
        <v>11.2728</v>
      </c>
      <c r="AQ4">
        <v>45.36</v>
      </c>
      <c r="AR4">
        <v>48.576000000000001</v>
      </c>
      <c r="AS4">
        <v>32.284799999999997</v>
      </c>
      <c r="AT4">
        <v>17.688849999999999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3065.5085220000001</v>
      </c>
    </row>
    <row r="5" spans="1:117">
      <c r="A5" t="s">
        <v>47</v>
      </c>
      <c r="B5">
        <v>0</v>
      </c>
      <c r="C5">
        <v>0</v>
      </c>
      <c r="D5">
        <v>9.6641999999999992</v>
      </c>
      <c r="E5">
        <v>0</v>
      </c>
      <c r="F5">
        <v>0</v>
      </c>
      <c r="G5">
        <v>19.0609</v>
      </c>
      <c r="H5">
        <v>0</v>
      </c>
      <c r="I5">
        <v>0</v>
      </c>
      <c r="J5">
        <v>18.325199999999999</v>
      </c>
      <c r="K5">
        <v>686.77995699999997</v>
      </c>
      <c r="L5">
        <v>646.7251</v>
      </c>
      <c r="M5">
        <v>92</v>
      </c>
      <c r="N5">
        <v>118.125</v>
      </c>
      <c r="O5">
        <v>123.66562500000001</v>
      </c>
      <c r="P5">
        <v>102.75</v>
      </c>
      <c r="Q5">
        <v>14.2104</v>
      </c>
      <c r="R5">
        <v>42.390099999999997</v>
      </c>
      <c r="S5">
        <v>18.799600000000002</v>
      </c>
      <c r="T5">
        <v>0</v>
      </c>
      <c r="U5">
        <v>346.5</v>
      </c>
      <c r="V5">
        <v>18.1401</v>
      </c>
      <c r="W5">
        <v>43.704000000000001</v>
      </c>
      <c r="X5">
        <v>147.26089999999999</v>
      </c>
      <c r="Y5">
        <v>0</v>
      </c>
      <c r="Z5">
        <v>6.5208000000000004</v>
      </c>
      <c r="AA5">
        <v>39.104999999999997</v>
      </c>
      <c r="AB5">
        <v>39.510120000000001</v>
      </c>
      <c r="AC5">
        <v>19.35568</v>
      </c>
      <c r="AD5">
        <v>27.3447</v>
      </c>
      <c r="AE5">
        <v>32.844799999999999</v>
      </c>
      <c r="AF5">
        <v>8.8740000000000006</v>
      </c>
      <c r="AG5">
        <v>38.234400000000001</v>
      </c>
      <c r="AH5">
        <v>93.563599999999994</v>
      </c>
      <c r="AI5">
        <v>0</v>
      </c>
      <c r="AJ5">
        <v>0</v>
      </c>
      <c r="AK5">
        <v>50.76</v>
      </c>
      <c r="AL5">
        <v>85.988</v>
      </c>
      <c r="AM5">
        <v>0</v>
      </c>
      <c r="AN5">
        <v>1.01389</v>
      </c>
      <c r="AO5">
        <v>19.11</v>
      </c>
      <c r="AP5">
        <v>11.2728</v>
      </c>
      <c r="AQ5">
        <v>30.24</v>
      </c>
      <c r="AR5">
        <v>8.8320000000000007</v>
      </c>
      <c r="AS5">
        <v>32.284799999999997</v>
      </c>
      <c r="AT5">
        <v>17.883749999999999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3010.8394219999996</v>
      </c>
    </row>
    <row r="6" spans="1:117">
      <c r="A6" t="s">
        <v>48</v>
      </c>
      <c r="B6">
        <v>0</v>
      </c>
      <c r="C6">
        <v>0</v>
      </c>
      <c r="D6">
        <v>9.6641999999999992</v>
      </c>
      <c r="E6">
        <v>0</v>
      </c>
      <c r="F6">
        <v>0</v>
      </c>
      <c r="G6">
        <v>19.0609</v>
      </c>
      <c r="H6">
        <v>0</v>
      </c>
      <c r="I6">
        <v>0</v>
      </c>
      <c r="J6">
        <v>18.325199999999999</v>
      </c>
      <c r="K6">
        <v>686.77995699999997</v>
      </c>
      <c r="L6">
        <v>646.7251</v>
      </c>
      <c r="M6">
        <v>92</v>
      </c>
      <c r="N6">
        <v>118.125</v>
      </c>
      <c r="O6">
        <v>123.66562500000001</v>
      </c>
      <c r="P6">
        <v>102.75</v>
      </c>
      <c r="Q6">
        <v>14.2104</v>
      </c>
      <c r="R6">
        <v>42.390099999999997</v>
      </c>
      <c r="S6">
        <v>18.799600000000002</v>
      </c>
      <c r="T6">
        <v>0</v>
      </c>
      <c r="U6">
        <v>346.5</v>
      </c>
      <c r="V6">
        <v>18.1401</v>
      </c>
      <c r="W6">
        <v>43.704000000000001</v>
      </c>
      <c r="X6">
        <v>147.26089999999999</v>
      </c>
      <c r="Y6">
        <v>0</v>
      </c>
      <c r="Z6">
        <v>6.5208000000000004</v>
      </c>
      <c r="AA6">
        <v>28.090820000000001</v>
      </c>
      <c r="AB6">
        <v>39.510120000000001</v>
      </c>
      <c r="AC6">
        <v>19.35568</v>
      </c>
      <c r="AD6">
        <v>27.3447</v>
      </c>
      <c r="AE6">
        <v>32.844799999999999</v>
      </c>
      <c r="AF6">
        <v>8.8740000000000006</v>
      </c>
      <c r="AG6">
        <v>38.234400000000001</v>
      </c>
      <c r="AH6">
        <v>93.563599999999994</v>
      </c>
      <c r="AI6">
        <v>0</v>
      </c>
      <c r="AJ6">
        <v>0</v>
      </c>
      <c r="AK6">
        <v>50.76</v>
      </c>
      <c r="AL6">
        <v>85.988</v>
      </c>
      <c r="AM6">
        <v>0</v>
      </c>
      <c r="AN6">
        <v>1.01389</v>
      </c>
      <c r="AO6">
        <v>19.11</v>
      </c>
      <c r="AP6">
        <v>11.2728</v>
      </c>
      <c r="AQ6">
        <v>30.24</v>
      </c>
      <c r="AR6">
        <v>8.8320000000000007</v>
      </c>
      <c r="AS6">
        <v>32.284799999999997</v>
      </c>
      <c r="AT6">
        <v>15.726074000000001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2997.6675659999996</v>
      </c>
    </row>
    <row r="7" spans="1:117">
      <c r="A7" t="s">
        <v>49</v>
      </c>
      <c r="B7">
        <v>0</v>
      </c>
      <c r="C7">
        <v>0</v>
      </c>
      <c r="D7">
        <v>9.6641999999999992</v>
      </c>
      <c r="E7">
        <v>0</v>
      </c>
      <c r="F7">
        <v>0</v>
      </c>
      <c r="G7">
        <v>19.0609</v>
      </c>
      <c r="H7">
        <v>0</v>
      </c>
      <c r="I7">
        <v>0</v>
      </c>
      <c r="J7">
        <v>18.325199999999999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102.75</v>
      </c>
      <c r="Q7">
        <v>19.414000000000001</v>
      </c>
      <c r="R7">
        <v>42.390099999999997</v>
      </c>
      <c r="S7">
        <v>26.3901</v>
      </c>
      <c r="T7">
        <v>0</v>
      </c>
      <c r="U7">
        <v>346.5</v>
      </c>
      <c r="V7">
        <v>18.1401</v>
      </c>
      <c r="W7">
        <v>43.704000000000001</v>
      </c>
      <c r="X7">
        <v>147.26089999999999</v>
      </c>
      <c r="Y7">
        <v>0</v>
      </c>
      <c r="Z7">
        <v>0</v>
      </c>
      <c r="AA7">
        <v>13.983000000000001</v>
      </c>
      <c r="AB7">
        <v>39.510120000000001</v>
      </c>
      <c r="AC7">
        <v>19.35568</v>
      </c>
      <c r="AD7">
        <v>27.3447</v>
      </c>
      <c r="AE7">
        <v>32.844799999999999</v>
      </c>
      <c r="AF7">
        <v>8.8740000000000006</v>
      </c>
      <c r="AG7">
        <v>38.234400000000001</v>
      </c>
      <c r="AH7">
        <v>93.563599999999994</v>
      </c>
      <c r="AI7">
        <v>0</v>
      </c>
      <c r="AJ7">
        <v>0</v>
      </c>
      <c r="AK7">
        <v>50.76</v>
      </c>
      <c r="AL7">
        <v>85.988</v>
      </c>
      <c r="AM7">
        <v>0</v>
      </c>
      <c r="AN7">
        <v>1.01389</v>
      </c>
      <c r="AO7">
        <v>19.11</v>
      </c>
      <c r="AP7">
        <v>11.2728</v>
      </c>
      <c r="AQ7">
        <v>15.12</v>
      </c>
      <c r="AR7">
        <v>8.8320000000000007</v>
      </c>
      <c r="AS7">
        <v>10.7616</v>
      </c>
      <c r="AT7">
        <v>17.902356999999999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2961.7911290000002</v>
      </c>
    </row>
    <row r="8" spans="1:117">
      <c r="A8" t="s">
        <v>50</v>
      </c>
      <c r="B8">
        <v>0</v>
      </c>
      <c r="C8">
        <v>0</v>
      </c>
      <c r="D8">
        <v>9.6641999999999992</v>
      </c>
      <c r="E8">
        <v>0</v>
      </c>
      <c r="F8">
        <v>0</v>
      </c>
      <c r="G8">
        <v>19.0609</v>
      </c>
      <c r="H8">
        <v>0</v>
      </c>
      <c r="I8">
        <v>0</v>
      </c>
      <c r="J8">
        <v>18.325199999999999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102.75</v>
      </c>
      <c r="Q8">
        <v>19.414000000000001</v>
      </c>
      <c r="R8">
        <v>42.390099999999997</v>
      </c>
      <c r="S8">
        <v>26.3901</v>
      </c>
      <c r="T8">
        <v>0</v>
      </c>
      <c r="U8">
        <v>346.5</v>
      </c>
      <c r="V8">
        <v>18.1401</v>
      </c>
      <c r="W8">
        <v>43.704000000000001</v>
      </c>
      <c r="X8">
        <v>147.26089999999999</v>
      </c>
      <c r="Y8">
        <v>0</v>
      </c>
      <c r="Z8">
        <v>0</v>
      </c>
      <c r="AA8">
        <v>0</v>
      </c>
      <c r="AB8">
        <v>39.510120000000001</v>
      </c>
      <c r="AC8">
        <v>9.6778399999999998</v>
      </c>
      <c r="AD8">
        <v>27.3447</v>
      </c>
      <c r="AE8">
        <v>32.844799999999999</v>
      </c>
      <c r="AF8">
        <v>8.8740000000000006</v>
      </c>
      <c r="AG8">
        <v>38.234400000000001</v>
      </c>
      <c r="AH8">
        <v>93.563599999999994</v>
      </c>
      <c r="AI8">
        <v>0</v>
      </c>
      <c r="AJ8">
        <v>0</v>
      </c>
      <c r="AK8">
        <v>50.76</v>
      </c>
      <c r="AL8">
        <v>85.988</v>
      </c>
      <c r="AM8">
        <v>0</v>
      </c>
      <c r="AN8">
        <v>1.01389</v>
      </c>
      <c r="AO8">
        <v>19.11</v>
      </c>
      <c r="AP8">
        <v>11.2728</v>
      </c>
      <c r="AQ8">
        <v>15.12</v>
      </c>
      <c r="AR8">
        <v>8.8320000000000007</v>
      </c>
      <c r="AS8">
        <v>10.089</v>
      </c>
      <c r="AT8">
        <v>17.121493999999998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2936.6768259999999</v>
      </c>
    </row>
    <row r="9" spans="1:117">
      <c r="A9" t="s">
        <v>51</v>
      </c>
      <c r="B9">
        <v>0</v>
      </c>
      <c r="C9">
        <v>0</v>
      </c>
      <c r="D9">
        <v>10</v>
      </c>
      <c r="E9">
        <v>0</v>
      </c>
      <c r="F9">
        <v>0</v>
      </c>
      <c r="G9">
        <v>19.0609</v>
      </c>
      <c r="H9">
        <v>0</v>
      </c>
      <c r="I9">
        <v>0</v>
      </c>
      <c r="J9">
        <v>18.325199999999999</v>
      </c>
      <c r="K9">
        <v>677.74680000000001</v>
      </c>
      <c r="L9">
        <v>606.91999999999996</v>
      </c>
      <c r="M9">
        <v>92</v>
      </c>
      <c r="N9">
        <v>118.125</v>
      </c>
      <c r="O9">
        <v>123.66562500000001</v>
      </c>
      <c r="P9">
        <v>102.75</v>
      </c>
      <c r="Q9">
        <v>15.479900000000001</v>
      </c>
      <c r="R9">
        <v>42.390099999999997</v>
      </c>
      <c r="S9">
        <v>21.687000000000001</v>
      </c>
      <c r="T9">
        <v>0</v>
      </c>
      <c r="U9">
        <v>346.5</v>
      </c>
      <c r="V9">
        <v>18.1401</v>
      </c>
      <c r="W9">
        <v>43.704000000000001</v>
      </c>
      <c r="X9">
        <v>147.26089999999999</v>
      </c>
      <c r="Y9">
        <v>0</v>
      </c>
      <c r="Z9">
        <v>0</v>
      </c>
      <c r="AA9">
        <v>0</v>
      </c>
      <c r="AB9">
        <v>39.510120000000001</v>
      </c>
      <c r="AC9">
        <v>9.6778399999999998</v>
      </c>
      <c r="AD9">
        <v>27.3447</v>
      </c>
      <c r="AE9">
        <v>32.844799999999999</v>
      </c>
      <c r="AF9">
        <v>8.8740000000000006</v>
      </c>
      <c r="AG9">
        <v>38.234400000000001</v>
      </c>
      <c r="AH9">
        <v>93.563599999999994</v>
      </c>
      <c r="AI9">
        <v>0</v>
      </c>
      <c r="AJ9">
        <v>0</v>
      </c>
      <c r="AK9">
        <v>50.76</v>
      </c>
      <c r="AL9">
        <v>75.53</v>
      </c>
      <c r="AM9">
        <v>0</v>
      </c>
      <c r="AN9">
        <v>1.01389</v>
      </c>
      <c r="AO9">
        <v>19.11</v>
      </c>
      <c r="AP9">
        <v>11.2728</v>
      </c>
      <c r="AQ9">
        <v>0</v>
      </c>
      <c r="AR9">
        <v>8.8320000000000007</v>
      </c>
      <c r="AS9">
        <v>10.089</v>
      </c>
      <c r="AT9">
        <v>16.280394000000001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2846.6930690000004</v>
      </c>
    </row>
    <row r="10" spans="1:117">
      <c r="A10" t="s">
        <v>52</v>
      </c>
      <c r="B10">
        <v>0</v>
      </c>
      <c r="C10">
        <v>0</v>
      </c>
      <c r="D10">
        <v>10</v>
      </c>
      <c r="E10">
        <v>0</v>
      </c>
      <c r="F10">
        <v>0</v>
      </c>
      <c r="G10">
        <v>19.0609</v>
      </c>
      <c r="H10">
        <v>0</v>
      </c>
      <c r="I10">
        <v>0</v>
      </c>
      <c r="J10">
        <v>18.325199999999999</v>
      </c>
      <c r="K10">
        <v>686.06679999999994</v>
      </c>
      <c r="L10">
        <v>606.91999999999996</v>
      </c>
      <c r="M10">
        <v>92</v>
      </c>
      <c r="N10">
        <v>118.125</v>
      </c>
      <c r="O10">
        <v>123.66562500000001</v>
      </c>
      <c r="P10">
        <v>102.75</v>
      </c>
      <c r="Q10">
        <v>15.479900000000001</v>
      </c>
      <c r="R10">
        <v>42.390099999999997</v>
      </c>
      <c r="S10">
        <v>21.687000000000001</v>
      </c>
      <c r="T10">
        <v>0</v>
      </c>
      <c r="U10">
        <v>346.5</v>
      </c>
      <c r="V10">
        <v>18.1401</v>
      </c>
      <c r="W10">
        <v>43.704000000000001</v>
      </c>
      <c r="X10">
        <v>147.26089999999999</v>
      </c>
      <c r="Y10">
        <v>0</v>
      </c>
      <c r="Z10">
        <v>0</v>
      </c>
      <c r="AA10">
        <v>0</v>
      </c>
      <c r="AB10">
        <v>39.510120000000001</v>
      </c>
      <c r="AC10">
        <v>9.6778399999999998</v>
      </c>
      <c r="AD10">
        <v>27.3447</v>
      </c>
      <c r="AE10">
        <v>32.844799999999999</v>
      </c>
      <c r="AF10">
        <v>8.8740000000000006</v>
      </c>
      <c r="AG10">
        <v>38.234400000000001</v>
      </c>
      <c r="AH10">
        <v>93.563599999999994</v>
      </c>
      <c r="AI10">
        <v>0</v>
      </c>
      <c r="AJ10">
        <v>0</v>
      </c>
      <c r="AK10">
        <v>50.76</v>
      </c>
      <c r="AL10">
        <v>75.53</v>
      </c>
      <c r="AM10">
        <v>0</v>
      </c>
      <c r="AN10">
        <v>1.01389</v>
      </c>
      <c r="AO10">
        <v>19.11</v>
      </c>
      <c r="AP10">
        <v>11.2728</v>
      </c>
      <c r="AQ10">
        <v>0</v>
      </c>
      <c r="AR10">
        <v>8.8320000000000007</v>
      </c>
      <c r="AS10">
        <v>10.089</v>
      </c>
      <c r="AT10">
        <v>13.570289000000001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2852.302964</v>
      </c>
    </row>
    <row r="11" spans="1:117">
      <c r="A11" t="s">
        <v>53</v>
      </c>
      <c r="B11">
        <v>0</v>
      </c>
      <c r="C11">
        <v>0</v>
      </c>
      <c r="D11">
        <v>0.47619</v>
      </c>
      <c r="E11">
        <v>0</v>
      </c>
      <c r="F11">
        <v>0</v>
      </c>
      <c r="G11">
        <v>2.752408</v>
      </c>
      <c r="H11">
        <v>0</v>
      </c>
      <c r="I11">
        <v>0</v>
      </c>
      <c r="J11">
        <v>3.997773</v>
      </c>
      <c r="K11">
        <v>667.34680000000003</v>
      </c>
      <c r="L11">
        <v>606.91999999999996</v>
      </c>
      <c r="M11">
        <v>92</v>
      </c>
      <c r="N11">
        <v>118.125</v>
      </c>
      <c r="O11">
        <v>123.66562500000001</v>
      </c>
      <c r="P11">
        <v>102.75</v>
      </c>
      <c r="Q11">
        <v>15.479900000000001</v>
      </c>
      <c r="R11">
        <v>42.390099999999997</v>
      </c>
      <c r="S11">
        <v>21.687000000000001</v>
      </c>
      <c r="T11">
        <v>0</v>
      </c>
      <c r="U11">
        <v>346.5</v>
      </c>
      <c r="V11">
        <v>18.1401</v>
      </c>
      <c r="W11">
        <v>43.704000000000001</v>
      </c>
      <c r="X11">
        <v>147.26089999999999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27.3447</v>
      </c>
      <c r="AE11">
        <v>32.844799999999999</v>
      </c>
      <c r="AF11">
        <v>8.8740000000000006</v>
      </c>
      <c r="AG11">
        <v>38.234400000000001</v>
      </c>
      <c r="AH11">
        <v>93.563599999999994</v>
      </c>
      <c r="AI11">
        <v>0</v>
      </c>
      <c r="AJ11">
        <v>0</v>
      </c>
      <c r="AK11">
        <v>50.76</v>
      </c>
      <c r="AL11">
        <v>75.53</v>
      </c>
      <c r="AM11">
        <v>0</v>
      </c>
      <c r="AN11">
        <v>1.01389</v>
      </c>
      <c r="AO11">
        <v>19.11</v>
      </c>
      <c r="AP11">
        <v>11.2728</v>
      </c>
      <c r="AQ11">
        <v>0</v>
      </c>
      <c r="AR11">
        <v>11.04</v>
      </c>
      <c r="AS11">
        <v>10.089</v>
      </c>
      <c r="AT11">
        <v>13.267321000000001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2782.1582270000008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7.0000000000000007E-2</v>
      </c>
      <c r="H12">
        <v>0</v>
      </c>
      <c r="I12">
        <v>0</v>
      </c>
      <c r="J12">
        <v>0</v>
      </c>
      <c r="K12">
        <v>646.54679999999996</v>
      </c>
      <c r="L12">
        <v>606.91999999999996</v>
      </c>
      <c r="M12">
        <v>92</v>
      </c>
      <c r="N12">
        <v>118.125</v>
      </c>
      <c r="O12">
        <v>123.66562500000001</v>
      </c>
      <c r="P12">
        <v>102.75</v>
      </c>
      <c r="Q12">
        <v>12.524900000000001</v>
      </c>
      <c r="R12">
        <v>42.390099999999997</v>
      </c>
      <c r="S12">
        <v>17.590499999999999</v>
      </c>
      <c r="T12">
        <v>0</v>
      </c>
      <c r="U12">
        <v>346.5</v>
      </c>
      <c r="V12">
        <v>18.1401</v>
      </c>
      <c r="W12">
        <v>43.704000000000001</v>
      </c>
      <c r="X12">
        <v>147.26089999999999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27.3447</v>
      </c>
      <c r="AE12">
        <v>32.844799999999999</v>
      </c>
      <c r="AF12">
        <v>8.8740000000000006</v>
      </c>
      <c r="AG12">
        <v>38.234400000000001</v>
      </c>
      <c r="AH12">
        <v>93.563599999999994</v>
      </c>
      <c r="AI12">
        <v>0</v>
      </c>
      <c r="AJ12">
        <v>0</v>
      </c>
      <c r="AK12">
        <v>50.76</v>
      </c>
      <c r="AL12">
        <v>75.53</v>
      </c>
      <c r="AM12">
        <v>0</v>
      </c>
      <c r="AN12">
        <v>1.01389</v>
      </c>
      <c r="AO12">
        <v>19.11</v>
      </c>
      <c r="AP12">
        <v>11.2728</v>
      </c>
      <c r="AQ12">
        <v>0</v>
      </c>
      <c r="AR12">
        <v>11.04</v>
      </c>
      <c r="AS12">
        <v>10.089</v>
      </c>
      <c r="AT12">
        <v>15.873984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2749.7570190000001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7.0000000000000007E-2</v>
      </c>
      <c r="H13">
        <v>0</v>
      </c>
      <c r="I13">
        <v>0</v>
      </c>
      <c r="J13">
        <v>0</v>
      </c>
      <c r="K13">
        <v>625.74680000000001</v>
      </c>
      <c r="L13">
        <v>606.91999999999996</v>
      </c>
      <c r="M13">
        <v>92</v>
      </c>
      <c r="N13">
        <v>118.125</v>
      </c>
      <c r="O13">
        <v>123.66562500000001</v>
      </c>
      <c r="P13">
        <v>102.75</v>
      </c>
      <c r="Q13">
        <v>12.524900000000001</v>
      </c>
      <c r="R13">
        <v>36.978968000000002</v>
      </c>
      <c r="S13">
        <v>17.590499999999999</v>
      </c>
      <c r="T13">
        <v>0</v>
      </c>
      <c r="U13">
        <v>346.5</v>
      </c>
      <c r="V13">
        <v>15.343912</v>
      </c>
      <c r="W13">
        <v>43.704000000000001</v>
      </c>
      <c r="X13">
        <v>147.26089999999999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27.3447</v>
      </c>
      <c r="AE13">
        <v>32.844799999999999</v>
      </c>
      <c r="AF13">
        <v>8.8740000000000006</v>
      </c>
      <c r="AG13">
        <v>38.234400000000001</v>
      </c>
      <c r="AH13">
        <v>93.563599999999994</v>
      </c>
      <c r="AI13">
        <v>0</v>
      </c>
      <c r="AJ13">
        <v>0</v>
      </c>
      <c r="AK13">
        <v>50.76</v>
      </c>
      <c r="AL13">
        <v>75.53</v>
      </c>
      <c r="AM13">
        <v>0</v>
      </c>
      <c r="AN13">
        <v>1.01389</v>
      </c>
      <c r="AO13">
        <v>20.58</v>
      </c>
      <c r="AP13">
        <v>11.2728</v>
      </c>
      <c r="AQ13">
        <v>0</v>
      </c>
      <c r="AR13">
        <v>48.576000000000001</v>
      </c>
      <c r="AS13">
        <v>10.089</v>
      </c>
      <c r="AT13">
        <v>15.884810999999999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2759.7665260000003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7.0000000000000007E-2</v>
      </c>
      <c r="H14">
        <v>0</v>
      </c>
      <c r="I14">
        <v>0</v>
      </c>
      <c r="J14">
        <v>0</v>
      </c>
      <c r="K14">
        <v>601.74680000000001</v>
      </c>
      <c r="L14">
        <v>578.42499999999995</v>
      </c>
      <c r="M14">
        <v>92</v>
      </c>
      <c r="N14">
        <v>118.125</v>
      </c>
      <c r="O14">
        <v>123.66562500000001</v>
      </c>
      <c r="P14">
        <v>102.75</v>
      </c>
      <c r="Q14">
        <v>12.524900000000001</v>
      </c>
      <c r="R14">
        <v>34.622999999999998</v>
      </c>
      <c r="S14">
        <v>17.590499999999999</v>
      </c>
      <c r="T14">
        <v>0</v>
      </c>
      <c r="U14">
        <v>346.5</v>
      </c>
      <c r="V14">
        <v>13.532500000000001</v>
      </c>
      <c r="W14">
        <v>43.704000000000001</v>
      </c>
      <c r="X14">
        <v>147.26089999999999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27.3447</v>
      </c>
      <c r="AE14">
        <v>32.844799999999999</v>
      </c>
      <c r="AF14">
        <v>8.8740000000000006</v>
      </c>
      <c r="AG14">
        <v>38.234400000000001</v>
      </c>
      <c r="AH14">
        <v>93.563599999999994</v>
      </c>
      <c r="AI14">
        <v>0</v>
      </c>
      <c r="AJ14">
        <v>0</v>
      </c>
      <c r="AK14">
        <v>50.76</v>
      </c>
      <c r="AL14">
        <v>75.53</v>
      </c>
      <c r="AM14">
        <v>0</v>
      </c>
      <c r="AN14">
        <v>1.01389</v>
      </c>
      <c r="AO14">
        <v>20.58</v>
      </c>
      <c r="AP14">
        <v>11.2728</v>
      </c>
      <c r="AQ14">
        <v>0</v>
      </c>
      <c r="AR14">
        <v>48.576000000000001</v>
      </c>
      <c r="AS14">
        <v>10.089</v>
      </c>
      <c r="AT14">
        <v>16.700261000000001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2703.9195959999997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7.0000000000000007E-2</v>
      </c>
      <c r="H15">
        <v>0</v>
      </c>
      <c r="I15">
        <v>0</v>
      </c>
      <c r="J15">
        <v>0</v>
      </c>
      <c r="K15">
        <v>625.74680000000001</v>
      </c>
      <c r="L15">
        <v>551.42499999999995</v>
      </c>
      <c r="M15">
        <v>92</v>
      </c>
      <c r="N15">
        <v>118.125</v>
      </c>
      <c r="O15">
        <v>123.66562500000001</v>
      </c>
      <c r="P15">
        <v>102.75</v>
      </c>
      <c r="Q15">
        <v>12.524900000000001</v>
      </c>
      <c r="R15">
        <v>34.622999999999998</v>
      </c>
      <c r="S15">
        <v>17.590499999999999</v>
      </c>
      <c r="T15">
        <v>0</v>
      </c>
      <c r="U15">
        <v>346.5</v>
      </c>
      <c r="V15">
        <v>13.532500000000001</v>
      </c>
      <c r="W15">
        <v>43.7</v>
      </c>
      <c r="X15">
        <v>147.26089999999999</v>
      </c>
      <c r="Y15">
        <v>0</v>
      </c>
      <c r="Z15">
        <v>6.5208000000000004</v>
      </c>
      <c r="AA15">
        <v>0</v>
      </c>
      <c r="AB15">
        <v>26.34008</v>
      </c>
      <c r="AC15">
        <v>9.6778399999999998</v>
      </c>
      <c r="AD15">
        <v>27.3447</v>
      </c>
      <c r="AE15">
        <v>32.844799999999999</v>
      </c>
      <c r="AF15">
        <v>8.8740000000000006</v>
      </c>
      <c r="AG15">
        <v>38.234400000000001</v>
      </c>
      <c r="AH15">
        <v>93.563599999999994</v>
      </c>
      <c r="AI15">
        <v>0</v>
      </c>
      <c r="AJ15">
        <v>0</v>
      </c>
      <c r="AK15">
        <v>50.76</v>
      </c>
      <c r="AL15">
        <v>75.53</v>
      </c>
      <c r="AM15">
        <v>0</v>
      </c>
      <c r="AN15">
        <v>1.01389</v>
      </c>
      <c r="AO15">
        <v>20.58</v>
      </c>
      <c r="AP15">
        <v>10.119899999999999</v>
      </c>
      <c r="AQ15">
        <v>0</v>
      </c>
      <c r="AR15">
        <v>11.04</v>
      </c>
      <c r="AS15">
        <v>10.089</v>
      </c>
      <c r="AT15">
        <v>17.797864000000001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2669.8450989999997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7.0000000000000007E-2</v>
      </c>
      <c r="H16">
        <v>0</v>
      </c>
      <c r="I16">
        <v>0</v>
      </c>
      <c r="J16">
        <v>0</v>
      </c>
      <c r="K16">
        <v>601.74680000000001</v>
      </c>
      <c r="L16">
        <v>526.42499999999995</v>
      </c>
      <c r="M16">
        <v>92</v>
      </c>
      <c r="N16">
        <v>118.125</v>
      </c>
      <c r="O16">
        <v>123.66562500000001</v>
      </c>
      <c r="P16">
        <v>102.75</v>
      </c>
      <c r="Q16">
        <v>8</v>
      </c>
      <c r="R16">
        <v>34.622999999999998</v>
      </c>
      <c r="S16">
        <v>13</v>
      </c>
      <c r="T16">
        <v>0</v>
      </c>
      <c r="U16">
        <v>346.5</v>
      </c>
      <c r="V16">
        <v>13.532500000000001</v>
      </c>
      <c r="W16">
        <v>43.7</v>
      </c>
      <c r="X16">
        <v>147.26089999999999</v>
      </c>
      <c r="Y16">
        <v>0</v>
      </c>
      <c r="Z16">
        <v>6.5208000000000004</v>
      </c>
      <c r="AA16">
        <v>0</v>
      </c>
      <c r="AB16">
        <v>26.34008</v>
      </c>
      <c r="AC16">
        <v>9.6778399999999998</v>
      </c>
      <c r="AD16">
        <v>27.3447</v>
      </c>
      <c r="AE16">
        <v>32.844799999999999</v>
      </c>
      <c r="AF16">
        <v>8.8740000000000006</v>
      </c>
      <c r="AG16">
        <v>38.234400000000001</v>
      </c>
      <c r="AH16">
        <v>93.563599999999994</v>
      </c>
      <c r="AI16">
        <v>0</v>
      </c>
      <c r="AJ16">
        <v>0</v>
      </c>
      <c r="AK16">
        <v>50.76</v>
      </c>
      <c r="AL16">
        <v>75.53</v>
      </c>
      <c r="AM16">
        <v>0</v>
      </c>
      <c r="AN16">
        <v>1.01389</v>
      </c>
      <c r="AO16">
        <v>20.58</v>
      </c>
      <c r="AP16">
        <v>10.119899999999999</v>
      </c>
      <c r="AQ16">
        <v>0</v>
      </c>
      <c r="AR16">
        <v>11.04</v>
      </c>
      <c r="AS16">
        <v>10.089</v>
      </c>
      <c r="AT16">
        <v>18.048165000000001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2611.98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7.0000000000000007E-2</v>
      </c>
      <c r="H17">
        <v>0</v>
      </c>
      <c r="I17">
        <v>0</v>
      </c>
      <c r="J17">
        <v>0</v>
      </c>
      <c r="K17">
        <v>601.74680000000001</v>
      </c>
      <c r="L17">
        <v>508.42500000000001</v>
      </c>
      <c r="M17">
        <v>92</v>
      </c>
      <c r="N17">
        <v>118.125</v>
      </c>
      <c r="O17">
        <v>123.66562500000001</v>
      </c>
      <c r="P17">
        <v>102.75</v>
      </c>
      <c r="Q17">
        <v>8</v>
      </c>
      <c r="R17">
        <v>34.622999999999998</v>
      </c>
      <c r="S17">
        <v>10</v>
      </c>
      <c r="T17">
        <v>0</v>
      </c>
      <c r="U17">
        <v>346.5</v>
      </c>
      <c r="V17">
        <v>13.532500000000001</v>
      </c>
      <c r="W17">
        <v>43.7</v>
      </c>
      <c r="X17">
        <v>147.26089999999999</v>
      </c>
      <c r="Y17">
        <v>0</v>
      </c>
      <c r="Z17">
        <v>6.5208000000000004</v>
      </c>
      <c r="AA17">
        <v>0</v>
      </c>
      <c r="AB17">
        <v>26.34008</v>
      </c>
      <c r="AC17">
        <v>9.6778399999999998</v>
      </c>
      <c r="AD17">
        <v>27.3447</v>
      </c>
      <c r="AE17">
        <v>32.844799999999999</v>
      </c>
      <c r="AF17">
        <v>8.8740000000000006</v>
      </c>
      <c r="AG17">
        <v>38.234400000000001</v>
      </c>
      <c r="AH17">
        <v>93.563599999999994</v>
      </c>
      <c r="AI17">
        <v>0</v>
      </c>
      <c r="AJ17">
        <v>0</v>
      </c>
      <c r="AK17">
        <v>50.76</v>
      </c>
      <c r="AL17">
        <v>75.53</v>
      </c>
      <c r="AM17">
        <v>0</v>
      </c>
      <c r="AN17">
        <v>1.01389</v>
      </c>
      <c r="AO17">
        <v>20.58</v>
      </c>
      <c r="AP17">
        <v>10.119899999999999</v>
      </c>
      <c r="AQ17">
        <v>0</v>
      </c>
      <c r="AR17">
        <v>11.04</v>
      </c>
      <c r="AS17">
        <v>10.089</v>
      </c>
      <c r="AT17">
        <v>17.705459999999999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2590.637295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7.0000000000000007E-2</v>
      </c>
      <c r="H18">
        <v>0</v>
      </c>
      <c r="I18">
        <v>0</v>
      </c>
      <c r="J18">
        <v>0</v>
      </c>
      <c r="K18">
        <v>601.74680000000001</v>
      </c>
      <c r="L18">
        <v>493.42500000000001</v>
      </c>
      <c r="M18">
        <v>92</v>
      </c>
      <c r="N18">
        <v>118.125</v>
      </c>
      <c r="O18">
        <v>123.66562500000001</v>
      </c>
      <c r="P18">
        <v>102.75</v>
      </c>
      <c r="Q18">
        <v>8</v>
      </c>
      <c r="R18">
        <v>34.622999999999998</v>
      </c>
      <c r="S18">
        <v>13.247533000000001</v>
      </c>
      <c r="T18">
        <v>0</v>
      </c>
      <c r="U18">
        <v>346.5</v>
      </c>
      <c r="V18">
        <v>13.532500000000001</v>
      </c>
      <c r="W18">
        <v>43.7</v>
      </c>
      <c r="X18">
        <v>147.26089999999999</v>
      </c>
      <c r="Y18">
        <v>0</v>
      </c>
      <c r="Z18">
        <v>6.5208000000000004</v>
      </c>
      <c r="AA18">
        <v>0</v>
      </c>
      <c r="AB18">
        <v>26.34008</v>
      </c>
      <c r="AC18">
        <v>9.6778399999999998</v>
      </c>
      <c r="AD18">
        <v>27.3447</v>
      </c>
      <c r="AE18">
        <v>32.844799999999999</v>
      </c>
      <c r="AF18">
        <v>8.8740000000000006</v>
      </c>
      <c r="AG18">
        <v>38.234400000000001</v>
      </c>
      <c r="AH18">
        <v>93.563599999999994</v>
      </c>
      <c r="AI18">
        <v>0</v>
      </c>
      <c r="AJ18">
        <v>0</v>
      </c>
      <c r="AK18">
        <v>50.76</v>
      </c>
      <c r="AL18">
        <v>75.53</v>
      </c>
      <c r="AM18">
        <v>0</v>
      </c>
      <c r="AN18">
        <v>1.01389</v>
      </c>
      <c r="AO18">
        <v>20.58</v>
      </c>
      <c r="AP18">
        <v>10.119899999999999</v>
      </c>
      <c r="AQ18">
        <v>0</v>
      </c>
      <c r="AR18">
        <v>11.04</v>
      </c>
      <c r="AS18">
        <v>10.089</v>
      </c>
      <c r="AT18">
        <v>18.277650999999999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2579.4570189999995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7.0000000000000007E-2</v>
      </c>
      <c r="H19">
        <v>0</v>
      </c>
      <c r="I19">
        <v>0</v>
      </c>
      <c r="J19">
        <v>0</v>
      </c>
      <c r="K19">
        <v>594.40890000000002</v>
      </c>
      <c r="L19">
        <v>475.42500000000001</v>
      </c>
      <c r="M19">
        <v>92</v>
      </c>
      <c r="N19">
        <v>118.125</v>
      </c>
      <c r="O19">
        <v>123.66562500000001</v>
      </c>
      <c r="P19">
        <v>102.75</v>
      </c>
      <c r="Q19">
        <v>8</v>
      </c>
      <c r="R19">
        <v>34.622999999999998</v>
      </c>
      <c r="S19">
        <v>10</v>
      </c>
      <c r="T19">
        <v>0</v>
      </c>
      <c r="U19">
        <v>344.25</v>
      </c>
      <c r="V19">
        <v>13.532500000000001</v>
      </c>
      <c r="W19">
        <v>43.7</v>
      </c>
      <c r="X19">
        <v>147.26089999999999</v>
      </c>
      <c r="Y19">
        <v>0</v>
      </c>
      <c r="Z19">
        <v>6.5208000000000004</v>
      </c>
      <c r="AA19">
        <v>0</v>
      </c>
      <c r="AB19">
        <v>26.34008</v>
      </c>
      <c r="AC19">
        <v>9.6778399999999998</v>
      </c>
      <c r="AD19">
        <v>27.3447</v>
      </c>
      <c r="AE19">
        <v>32.844799999999999</v>
      </c>
      <c r="AF19">
        <v>8.8740000000000006</v>
      </c>
      <c r="AG19">
        <v>38.234400000000001</v>
      </c>
      <c r="AH19">
        <v>93.563599999999994</v>
      </c>
      <c r="AI19">
        <v>0</v>
      </c>
      <c r="AJ19">
        <v>0</v>
      </c>
      <c r="AK19">
        <v>50.76</v>
      </c>
      <c r="AL19">
        <v>75.53</v>
      </c>
      <c r="AM19">
        <v>0</v>
      </c>
      <c r="AN19">
        <v>1.01389</v>
      </c>
      <c r="AO19">
        <v>20.58</v>
      </c>
      <c r="AP19">
        <v>10.119899999999999</v>
      </c>
      <c r="AQ19">
        <v>0</v>
      </c>
      <c r="AR19">
        <v>11.04</v>
      </c>
      <c r="AS19">
        <v>10.089</v>
      </c>
      <c r="AT19">
        <v>16.076979000000001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2546.4209139999998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7.0000000000000007E-2</v>
      </c>
      <c r="H20">
        <v>0</v>
      </c>
      <c r="I20">
        <v>0</v>
      </c>
      <c r="J20">
        <v>0</v>
      </c>
      <c r="K20">
        <v>592.40890000000002</v>
      </c>
      <c r="L20">
        <v>439</v>
      </c>
      <c r="M20">
        <v>92</v>
      </c>
      <c r="N20">
        <v>118.125</v>
      </c>
      <c r="O20">
        <v>123.66562500000001</v>
      </c>
      <c r="P20">
        <v>102.75</v>
      </c>
      <c r="Q20">
        <v>8</v>
      </c>
      <c r="R20">
        <v>34.622999999999998</v>
      </c>
      <c r="S20">
        <v>10</v>
      </c>
      <c r="T20">
        <v>0</v>
      </c>
      <c r="U20">
        <v>344.25</v>
      </c>
      <c r="V20">
        <v>13.532500000000001</v>
      </c>
      <c r="W20">
        <v>43.7</v>
      </c>
      <c r="X20">
        <v>147.26089999999999</v>
      </c>
      <c r="Y20">
        <v>0</v>
      </c>
      <c r="Z20">
        <v>6.5208000000000004</v>
      </c>
      <c r="AA20">
        <v>0</v>
      </c>
      <c r="AB20">
        <v>26.34008</v>
      </c>
      <c r="AC20">
        <v>9.6778399999999998</v>
      </c>
      <c r="AD20">
        <v>27.3447</v>
      </c>
      <c r="AE20">
        <v>32.844799999999999</v>
      </c>
      <c r="AF20">
        <v>8.8740000000000006</v>
      </c>
      <c r="AG20">
        <v>38.234400000000001</v>
      </c>
      <c r="AH20">
        <v>93.563599999999994</v>
      </c>
      <c r="AI20">
        <v>0</v>
      </c>
      <c r="AJ20">
        <v>0</v>
      </c>
      <c r="AK20">
        <v>50.76</v>
      </c>
      <c r="AL20">
        <v>75.53</v>
      </c>
      <c r="AM20">
        <v>0</v>
      </c>
      <c r="AN20">
        <v>1.01389</v>
      </c>
      <c r="AO20">
        <v>20.58</v>
      </c>
      <c r="AP20">
        <v>10.119899999999999</v>
      </c>
      <c r="AQ20">
        <v>0</v>
      </c>
      <c r="AR20">
        <v>11.04</v>
      </c>
      <c r="AS20">
        <v>10.089</v>
      </c>
      <c r="AT20">
        <v>17.929022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2509.847957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7.0000000000000007E-2</v>
      </c>
      <c r="H21">
        <v>0</v>
      </c>
      <c r="I21">
        <v>0</v>
      </c>
      <c r="J21">
        <v>0</v>
      </c>
      <c r="K21">
        <v>648.80889999999999</v>
      </c>
      <c r="L21">
        <v>412</v>
      </c>
      <c r="M21">
        <v>92</v>
      </c>
      <c r="N21">
        <v>118.125</v>
      </c>
      <c r="O21">
        <v>123.66562500000001</v>
      </c>
      <c r="P21">
        <v>102.75</v>
      </c>
      <c r="Q21">
        <v>8</v>
      </c>
      <c r="R21">
        <v>41.337127000000002</v>
      </c>
      <c r="S21">
        <v>10.970996</v>
      </c>
      <c r="T21">
        <v>0</v>
      </c>
      <c r="U21">
        <v>342</v>
      </c>
      <c r="V21">
        <v>18.1401</v>
      </c>
      <c r="W21">
        <v>43.7</v>
      </c>
      <c r="X21">
        <v>147.26089999999999</v>
      </c>
      <c r="Y21">
        <v>0</v>
      </c>
      <c r="Z21">
        <v>6.5208000000000004</v>
      </c>
      <c r="AA21">
        <v>13.983000000000001</v>
      </c>
      <c r="AB21">
        <v>26.34008</v>
      </c>
      <c r="AC21">
        <v>9.6778399999999998</v>
      </c>
      <c r="AD21">
        <v>27.3447</v>
      </c>
      <c r="AE21">
        <v>32.844799999999999</v>
      </c>
      <c r="AF21">
        <v>8.8740000000000006</v>
      </c>
      <c r="AG21">
        <v>38.234400000000001</v>
      </c>
      <c r="AH21">
        <v>93.563599999999994</v>
      </c>
      <c r="AI21">
        <v>0</v>
      </c>
      <c r="AJ21">
        <v>0</v>
      </c>
      <c r="AK21">
        <v>50.76</v>
      </c>
      <c r="AL21">
        <v>75.53</v>
      </c>
      <c r="AM21">
        <v>0</v>
      </c>
      <c r="AN21">
        <v>1.01389</v>
      </c>
      <c r="AO21">
        <v>20.58</v>
      </c>
      <c r="AP21">
        <v>10.119899999999999</v>
      </c>
      <c r="AQ21">
        <v>0</v>
      </c>
      <c r="AR21">
        <v>11.04</v>
      </c>
      <c r="AS21">
        <v>10.089</v>
      </c>
      <c r="AT21">
        <v>20.000008000000001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2565.3446660000004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7.0000000000000007E-2</v>
      </c>
      <c r="H22">
        <v>0</v>
      </c>
      <c r="I22">
        <v>0</v>
      </c>
      <c r="J22">
        <v>0</v>
      </c>
      <c r="K22">
        <v>645.00890000000004</v>
      </c>
      <c r="L22">
        <v>450</v>
      </c>
      <c r="M22">
        <v>92</v>
      </c>
      <c r="N22">
        <v>118.125</v>
      </c>
      <c r="O22">
        <v>123.66562500000001</v>
      </c>
      <c r="P22">
        <v>102.75</v>
      </c>
      <c r="Q22">
        <v>8</v>
      </c>
      <c r="R22">
        <v>42.390099999999997</v>
      </c>
      <c r="S22">
        <v>10.970996</v>
      </c>
      <c r="T22">
        <v>0</v>
      </c>
      <c r="U22">
        <v>342</v>
      </c>
      <c r="V22">
        <v>18.1401</v>
      </c>
      <c r="W22">
        <v>43.7</v>
      </c>
      <c r="X22">
        <v>147.26089999999999</v>
      </c>
      <c r="Y22">
        <v>0</v>
      </c>
      <c r="Z22">
        <v>6.5208000000000004</v>
      </c>
      <c r="AA22">
        <v>28.090820000000001</v>
      </c>
      <c r="AB22">
        <v>26.34008</v>
      </c>
      <c r="AC22">
        <v>9.6778399999999998</v>
      </c>
      <c r="AD22">
        <v>27.3447</v>
      </c>
      <c r="AE22">
        <v>32.844799999999999</v>
      </c>
      <c r="AF22">
        <v>8.8740000000000006</v>
      </c>
      <c r="AG22">
        <v>38.234400000000001</v>
      </c>
      <c r="AH22">
        <v>93.563599999999994</v>
      </c>
      <c r="AI22">
        <v>0</v>
      </c>
      <c r="AJ22">
        <v>0</v>
      </c>
      <c r="AK22">
        <v>50.76</v>
      </c>
      <c r="AL22">
        <v>75.53</v>
      </c>
      <c r="AM22">
        <v>0</v>
      </c>
      <c r="AN22">
        <v>1.01389</v>
      </c>
      <c r="AO22">
        <v>20.58</v>
      </c>
      <c r="AP22">
        <v>10.119899999999999</v>
      </c>
      <c r="AQ22">
        <v>0</v>
      </c>
      <c r="AR22">
        <v>11.04</v>
      </c>
      <c r="AS22">
        <v>10.089</v>
      </c>
      <c r="AT22">
        <v>20.000008000000001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2614.7054589999998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7.0000000000000007E-2</v>
      </c>
      <c r="H23">
        <v>0</v>
      </c>
      <c r="I23">
        <v>0</v>
      </c>
      <c r="J23">
        <v>0</v>
      </c>
      <c r="K23">
        <v>642.80889999999999</v>
      </c>
      <c r="L23">
        <v>442</v>
      </c>
      <c r="M23">
        <v>92</v>
      </c>
      <c r="N23">
        <v>118.125</v>
      </c>
      <c r="O23">
        <v>123.66562500000001</v>
      </c>
      <c r="P23">
        <v>102.75</v>
      </c>
      <c r="Q23">
        <v>8</v>
      </c>
      <c r="R23">
        <v>42.390099999999997</v>
      </c>
      <c r="S23">
        <v>10</v>
      </c>
      <c r="T23">
        <v>0</v>
      </c>
      <c r="U23">
        <v>342</v>
      </c>
      <c r="V23">
        <v>18.1401</v>
      </c>
      <c r="W23">
        <v>43.7</v>
      </c>
      <c r="X23">
        <v>147.26089999999999</v>
      </c>
      <c r="Y23">
        <v>0</v>
      </c>
      <c r="Z23">
        <v>6.5208000000000004</v>
      </c>
      <c r="AA23">
        <v>28.090820000000001</v>
      </c>
      <c r="AB23">
        <v>26.34008</v>
      </c>
      <c r="AC23">
        <v>9.6778399999999998</v>
      </c>
      <c r="AD23">
        <v>27.3447</v>
      </c>
      <c r="AE23">
        <v>32.844799999999999</v>
      </c>
      <c r="AF23">
        <v>8.8740000000000006</v>
      </c>
      <c r="AG23">
        <v>38.234400000000001</v>
      </c>
      <c r="AH23">
        <v>93.563599999999994</v>
      </c>
      <c r="AI23">
        <v>0</v>
      </c>
      <c r="AJ23">
        <v>0</v>
      </c>
      <c r="AK23">
        <v>50.76</v>
      </c>
      <c r="AL23">
        <v>75.53</v>
      </c>
      <c r="AM23">
        <v>0</v>
      </c>
      <c r="AN23">
        <v>1.01389</v>
      </c>
      <c r="AO23">
        <v>20.58</v>
      </c>
      <c r="AP23">
        <v>10.119899999999999</v>
      </c>
      <c r="AQ23">
        <v>0</v>
      </c>
      <c r="AR23">
        <v>48.576000000000001</v>
      </c>
      <c r="AS23">
        <v>32.284799999999997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2663.266263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7.0000000000000007E-2</v>
      </c>
      <c r="H24">
        <v>0</v>
      </c>
      <c r="I24">
        <v>0</v>
      </c>
      <c r="J24">
        <v>0</v>
      </c>
      <c r="K24">
        <v>634.80889999999999</v>
      </c>
      <c r="L24">
        <v>522</v>
      </c>
      <c r="M24">
        <v>92</v>
      </c>
      <c r="N24">
        <v>118.125</v>
      </c>
      <c r="O24">
        <v>123.66562500000001</v>
      </c>
      <c r="P24">
        <v>102.75</v>
      </c>
      <c r="Q24">
        <v>8</v>
      </c>
      <c r="R24">
        <v>42.390099999999997</v>
      </c>
      <c r="S24">
        <v>10</v>
      </c>
      <c r="T24">
        <v>0</v>
      </c>
      <c r="U24">
        <v>342</v>
      </c>
      <c r="V24">
        <v>18.1401</v>
      </c>
      <c r="W24">
        <v>43.7</v>
      </c>
      <c r="X24">
        <v>147.26089999999999</v>
      </c>
      <c r="Y24">
        <v>0</v>
      </c>
      <c r="Z24">
        <v>6.5208000000000004</v>
      </c>
      <c r="AA24">
        <v>39.104999999999997</v>
      </c>
      <c r="AB24">
        <v>18.661999999999999</v>
      </c>
      <c r="AC24">
        <v>9.6778399999999998</v>
      </c>
      <c r="AD24">
        <v>27.3447</v>
      </c>
      <c r="AE24">
        <v>32.844799999999999</v>
      </c>
      <c r="AF24">
        <v>8.8740000000000006</v>
      </c>
      <c r="AG24">
        <v>38.234400000000001</v>
      </c>
      <c r="AH24">
        <v>93.563599999999994</v>
      </c>
      <c r="AI24">
        <v>0</v>
      </c>
      <c r="AJ24">
        <v>0</v>
      </c>
      <c r="AK24">
        <v>50.76</v>
      </c>
      <c r="AL24">
        <v>75.53</v>
      </c>
      <c r="AM24">
        <v>0</v>
      </c>
      <c r="AN24">
        <v>1.01389</v>
      </c>
      <c r="AO24">
        <v>20.58</v>
      </c>
      <c r="AP24">
        <v>10.119899999999999</v>
      </c>
      <c r="AQ24">
        <v>15.12</v>
      </c>
      <c r="AR24">
        <v>48.576000000000001</v>
      </c>
      <c r="AS24">
        <v>32.284799999999997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2753.7223629999999</v>
      </c>
    </row>
    <row r="25" spans="1:117">
      <c r="A25" t="s">
        <v>67</v>
      </c>
      <c r="B25">
        <v>0</v>
      </c>
      <c r="C25">
        <v>0</v>
      </c>
      <c r="D25">
        <v>10</v>
      </c>
      <c r="E25">
        <v>0</v>
      </c>
      <c r="F25">
        <v>0</v>
      </c>
      <c r="G25">
        <v>19.0609</v>
      </c>
      <c r="H25">
        <v>0</v>
      </c>
      <c r="I25">
        <v>0</v>
      </c>
      <c r="J25">
        <v>18.325199999999999</v>
      </c>
      <c r="K25">
        <v>686.77995699999997</v>
      </c>
      <c r="L25">
        <v>592.85328500000003</v>
      </c>
      <c r="M25">
        <v>92</v>
      </c>
      <c r="N25">
        <v>118.125</v>
      </c>
      <c r="O25">
        <v>123.66562500000001</v>
      </c>
      <c r="P25">
        <v>102.75</v>
      </c>
      <c r="Q25">
        <v>14.8851</v>
      </c>
      <c r="R25">
        <v>42.390099999999997</v>
      </c>
      <c r="S25">
        <v>17.691931</v>
      </c>
      <c r="T25">
        <v>0</v>
      </c>
      <c r="U25">
        <v>342</v>
      </c>
      <c r="V25">
        <v>18.1401</v>
      </c>
      <c r="W25">
        <v>43.7</v>
      </c>
      <c r="X25">
        <v>147.26089999999999</v>
      </c>
      <c r="Y25">
        <v>0</v>
      </c>
      <c r="Z25">
        <v>6.5208000000000004</v>
      </c>
      <c r="AA25">
        <v>39.104999999999997</v>
      </c>
      <c r="AB25">
        <v>18.661999999999999</v>
      </c>
      <c r="AC25">
        <v>9.6778399999999998</v>
      </c>
      <c r="AD25">
        <v>27.3447</v>
      </c>
      <c r="AE25">
        <v>32.844799999999999</v>
      </c>
      <c r="AF25">
        <v>8.8740000000000006</v>
      </c>
      <c r="AG25">
        <v>38.234400000000001</v>
      </c>
      <c r="AH25">
        <v>93.563599999999994</v>
      </c>
      <c r="AI25">
        <v>0</v>
      </c>
      <c r="AJ25">
        <v>0</v>
      </c>
      <c r="AK25">
        <v>50.76</v>
      </c>
      <c r="AL25">
        <v>75.53</v>
      </c>
      <c r="AM25">
        <v>0</v>
      </c>
      <c r="AN25">
        <v>1.01389</v>
      </c>
      <c r="AO25">
        <v>20.58</v>
      </c>
      <c r="AP25">
        <v>10.119899999999999</v>
      </c>
      <c r="AQ25">
        <v>30.24</v>
      </c>
      <c r="AR25">
        <v>11.04</v>
      </c>
      <c r="AS25">
        <v>32.284799999999997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2916.0238359999994</v>
      </c>
    </row>
    <row r="26" spans="1:117">
      <c r="A26" t="s">
        <v>68</v>
      </c>
      <c r="B26">
        <v>0</v>
      </c>
      <c r="C26">
        <v>0</v>
      </c>
      <c r="D26">
        <v>10</v>
      </c>
      <c r="E26">
        <v>0</v>
      </c>
      <c r="F26">
        <v>0</v>
      </c>
      <c r="G26">
        <v>19.0609</v>
      </c>
      <c r="H26">
        <v>0</v>
      </c>
      <c r="I26">
        <v>0</v>
      </c>
      <c r="J26">
        <v>18.325199999999999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102.75</v>
      </c>
      <c r="Q26">
        <v>14.8851</v>
      </c>
      <c r="R26">
        <v>42.390099999999997</v>
      </c>
      <c r="S26">
        <v>18.799600000000002</v>
      </c>
      <c r="T26">
        <v>0</v>
      </c>
      <c r="U26">
        <v>342</v>
      </c>
      <c r="V26">
        <v>18.1401</v>
      </c>
      <c r="W26">
        <v>43.7</v>
      </c>
      <c r="X26">
        <v>147.26089999999999</v>
      </c>
      <c r="Y26">
        <v>0</v>
      </c>
      <c r="Z26">
        <v>6.5208000000000004</v>
      </c>
      <c r="AA26">
        <v>39.104999999999997</v>
      </c>
      <c r="AB26">
        <v>18.661999999999999</v>
      </c>
      <c r="AC26">
        <v>9.6778399999999998</v>
      </c>
      <c r="AD26">
        <v>27.3447</v>
      </c>
      <c r="AE26">
        <v>32.844799999999999</v>
      </c>
      <c r="AF26">
        <v>8.8740000000000006</v>
      </c>
      <c r="AG26">
        <v>38.234400000000001</v>
      </c>
      <c r="AH26">
        <v>93.563599999999994</v>
      </c>
      <c r="AI26">
        <v>0</v>
      </c>
      <c r="AJ26">
        <v>0</v>
      </c>
      <c r="AK26">
        <v>50.76</v>
      </c>
      <c r="AL26">
        <v>75.53</v>
      </c>
      <c r="AM26">
        <v>0</v>
      </c>
      <c r="AN26">
        <v>1.01389</v>
      </c>
      <c r="AO26">
        <v>20.58</v>
      </c>
      <c r="AP26">
        <v>10.119899999999999</v>
      </c>
      <c r="AQ26">
        <v>46.683</v>
      </c>
      <c r="AR26">
        <v>11.04</v>
      </c>
      <c r="AS26">
        <v>32.284799999999997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2993.8737199999996</v>
      </c>
    </row>
    <row r="27" spans="1:117">
      <c r="A27" t="s">
        <v>69</v>
      </c>
      <c r="B27">
        <v>0</v>
      </c>
      <c r="C27">
        <v>0</v>
      </c>
      <c r="D27">
        <v>10</v>
      </c>
      <c r="E27">
        <v>0</v>
      </c>
      <c r="F27">
        <v>0</v>
      </c>
      <c r="G27">
        <v>19.0609</v>
      </c>
      <c r="H27">
        <v>0</v>
      </c>
      <c r="I27">
        <v>0</v>
      </c>
      <c r="J27">
        <v>18.325199999999999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102.75</v>
      </c>
      <c r="Q27">
        <v>19.41</v>
      </c>
      <c r="R27">
        <v>42.390099999999997</v>
      </c>
      <c r="S27">
        <v>26.3901</v>
      </c>
      <c r="T27">
        <v>0</v>
      </c>
      <c r="U27">
        <v>339.75</v>
      </c>
      <c r="V27">
        <v>18.1401</v>
      </c>
      <c r="W27">
        <v>43.7</v>
      </c>
      <c r="X27">
        <v>147.26089999999999</v>
      </c>
      <c r="Y27">
        <v>0</v>
      </c>
      <c r="Z27">
        <v>6.5208000000000004</v>
      </c>
      <c r="AA27">
        <v>42.14808</v>
      </c>
      <c r="AB27">
        <v>18.661999999999999</v>
      </c>
      <c r="AC27">
        <v>9.6778399999999998</v>
      </c>
      <c r="AD27">
        <v>27.3447</v>
      </c>
      <c r="AE27">
        <v>32.844799999999999</v>
      </c>
      <c r="AF27">
        <v>8.8740000000000006</v>
      </c>
      <c r="AG27">
        <v>38.234400000000001</v>
      </c>
      <c r="AH27">
        <v>93.563599999999994</v>
      </c>
      <c r="AI27">
        <v>0</v>
      </c>
      <c r="AJ27">
        <v>0</v>
      </c>
      <c r="AK27">
        <v>50.76</v>
      </c>
      <c r="AL27">
        <v>75.53</v>
      </c>
      <c r="AM27">
        <v>0</v>
      </c>
      <c r="AN27">
        <v>1.01389</v>
      </c>
      <c r="AO27">
        <v>20.58</v>
      </c>
      <c r="AP27">
        <v>10.119899999999999</v>
      </c>
      <c r="AQ27">
        <v>62.244</v>
      </c>
      <c r="AR27">
        <v>11.04</v>
      </c>
      <c r="AS27">
        <v>10.7616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3000.8199999999993</v>
      </c>
    </row>
    <row r="28" spans="1:117">
      <c r="A28" t="s">
        <v>70</v>
      </c>
      <c r="B28">
        <v>0</v>
      </c>
      <c r="C28">
        <v>0</v>
      </c>
      <c r="D28">
        <v>10</v>
      </c>
      <c r="E28">
        <v>0</v>
      </c>
      <c r="F28">
        <v>0</v>
      </c>
      <c r="G28">
        <v>19.0609</v>
      </c>
      <c r="H28">
        <v>0</v>
      </c>
      <c r="I28">
        <v>0</v>
      </c>
      <c r="J28">
        <v>18.325199999999999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102.75</v>
      </c>
      <c r="Q28">
        <v>19.41</v>
      </c>
      <c r="R28">
        <v>42.390099999999997</v>
      </c>
      <c r="S28">
        <v>26.3901</v>
      </c>
      <c r="T28">
        <v>0</v>
      </c>
      <c r="U28">
        <v>339.75</v>
      </c>
      <c r="V28">
        <v>18.1401</v>
      </c>
      <c r="W28">
        <v>43.7</v>
      </c>
      <c r="X28">
        <v>147.26089999999999</v>
      </c>
      <c r="Y28">
        <v>0</v>
      </c>
      <c r="Z28">
        <v>19.6614</v>
      </c>
      <c r="AA28">
        <v>42.14808</v>
      </c>
      <c r="AB28">
        <v>18.661999999999999</v>
      </c>
      <c r="AC28">
        <v>9.6778399999999998</v>
      </c>
      <c r="AD28">
        <v>27.3447</v>
      </c>
      <c r="AE28">
        <v>32.844799999999999</v>
      </c>
      <c r="AF28">
        <v>8.8740000000000006</v>
      </c>
      <c r="AG28">
        <v>38.234400000000001</v>
      </c>
      <c r="AH28">
        <v>93.563599999999994</v>
      </c>
      <c r="AI28">
        <v>0</v>
      </c>
      <c r="AJ28">
        <v>0</v>
      </c>
      <c r="AK28">
        <v>50.76</v>
      </c>
      <c r="AL28">
        <v>75.53</v>
      </c>
      <c r="AM28">
        <v>0</v>
      </c>
      <c r="AN28">
        <v>1.01389</v>
      </c>
      <c r="AO28">
        <v>20.58</v>
      </c>
      <c r="AP28">
        <v>10.119899999999999</v>
      </c>
      <c r="AQ28">
        <v>62.244</v>
      </c>
      <c r="AR28">
        <v>11.04</v>
      </c>
      <c r="AS28">
        <v>10.7616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3013.9605999999994</v>
      </c>
    </row>
    <row r="29" spans="1:117">
      <c r="A29" t="s">
        <v>71</v>
      </c>
      <c r="B29">
        <v>0</v>
      </c>
      <c r="C29">
        <v>0</v>
      </c>
      <c r="D29">
        <v>10</v>
      </c>
      <c r="E29">
        <v>0</v>
      </c>
      <c r="F29">
        <v>0</v>
      </c>
      <c r="G29">
        <v>19.0609</v>
      </c>
      <c r="H29">
        <v>0</v>
      </c>
      <c r="I29">
        <v>0</v>
      </c>
      <c r="J29">
        <v>18.325199999999999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19.41</v>
      </c>
      <c r="R29">
        <v>42.390099999999997</v>
      </c>
      <c r="S29">
        <v>26.3901</v>
      </c>
      <c r="T29">
        <v>0</v>
      </c>
      <c r="U29">
        <v>339.75</v>
      </c>
      <c r="V29">
        <v>18.1401</v>
      </c>
      <c r="W29">
        <v>42.49</v>
      </c>
      <c r="X29">
        <v>147.26089999999999</v>
      </c>
      <c r="Y29">
        <v>0</v>
      </c>
      <c r="Z29">
        <v>19.6614</v>
      </c>
      <c r="AA29">
        <v>42.14808</v>
      </c>
      <c r="AB29">
        <v>18.661999999999999</v>
      </c>
      <c r="AC29">
        <v>9.6778399999999998</v>
      </c>
      <c r="AD29">
        <v>27.3447</v>
      </c>
      <c r="AE29">
        <v>32.844799999999999</v>
      </c>
      <c r="AF29">
        <v>8.8740000000000006</v>
      </c>
      <c r="AG29">
        <v>38.234400000000001</v>
      </c>
      <c r="AH29">
        <v>93.563599999999994</v>
      </c>
      <c r="AI29">
        <v>0</v>
      </c>
      <c r="AJ29">
        <v>0</v>
      </c>
      <c r="AK29">
        <v>50.76</v>
      </c>
      <c r="AL29">
        <v>75.53</v>
      </c>
      <c r="AM29">
        <v>0</v>
      </c>
      <c r="AN29">
        <v>1.01389</v>
      </c>
      <c r="AO29">
        <v>20.58</v>
      </c>
      <c r="AP29">
        <v>10.119899999999999</v>
      </c>
      <c r="AQ29">
        <v>62.244</v>
      </c>
      <c r="AR29">
        <v>11.04</v>
      </c>
      <c r="AS29">
        <v>10.7616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3012.7505999999994</v>
      </c>
    </row>
    <row r="30" spans="1:117">
      <c r="A30" t="s">
        <v>72</v>
      </c>
      <c r="B30">
        <v>0</v>
      </c>
      <c r="C30">
        <v>0</v>
      </c>
      <c r="D30">
        <v>10</v>
      </c>
      <c r="E30">
        <v>0</v>
      </c>
      <c r="F30">
        <v>0</v>
      </c>
      <c r="G30">
        <v>19.0609</v>
      </c>
      <c r="H30">
        <v>0</v>
      </c>
      <c r="I30">
        <v>0</v>
      </c>
      <c r="J30">
        <v>18.325199999999999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19.41</v>
      </c>
      <c r="R30">
        <v>42.390099999999997</v>
      </c>
      <c r="S30">
        <v>26.3901</v>
      </c>
      <c r="T30">
        <v>0</v>
      </c>
      <c r="U30">
        <v>339.75</v>
      </c>
      <c r="V30">
        <v>18.1401</v>
      </c>
      <c r="W30">
        <v>42.49</v>
      </c>
      <c r="X30">
        <v>147.26089999999999</v>
      </c>
      <c r="Y30">
        <v>0</v>
      </c>
      <c r="Z30">
        <v>19.6614</v>
      </c>
      <c r="AA30">
        <v>42.14808</v>
      </c>
      <c r="AB30">
        <v>18.661999999999999</v>
      </c>
      <c r="AC30">
        <v>9.6778399999999998</v>
      </c>
      <c r="AD30">
        <v>27.3447</v>
      </c>
      <c r="AE30">
        <v>32.844799999999999</v>
      </c>
      <c r="AF30">
        <v>8.8740000000000006</v>
      </c>
      <c r="AG30">
        <v>38.234400000000001</v>
      </c>
      <c r="AH30">
        <v>93.563599999999994</v>
      </c>
      <c r="AI30">
        <v>0</v>
      </c>
      <c r="AJ30">
        <v>0</v>
      </c>
      <c r="AK30">
        <v>50.76</v>
      </c>
      <c r="AL30">
        <v>75.53</v>
      </c>
      <c r="AM30">
        <v>0</v>
      </c>
      <c r="AN30">
        <v>1.01389</v>
      </c>
      <c r="AO30">
        <v>20.58</v>
      </c>
      <c r="AP30">
        <v>10.119899999999999</v>
      </c>
      <c r="AQ30">
        <v>49.14</v>
      </c>
      <c r="AR30">
        <v>11.04</v>
      </c>
      <c r="AS30">
        <v>10.7616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2999.6465999999991</v>
      </c>
    </row>
    <row r="31" spans="1:117">
      <c r="A31" t="s">
        <v>73</v>
      </c>
      <c r="B31">
        <v>0</v>
      </c>
      <c r="C31">
        <v>0</v>
      </c>
      <c r="D31">
        <v>10</v>
      </c>
      <c r="E31">
        <v>0</v>
      </c>
      <c r="F31">
        <v>0</v>
      </c>
      <c r="G31">
        <v>19.0609</v>
      </c>
      <c r="H31">
        <v>0</v>
      </c>
      <c r="I31">
        <v>0</v>
      </c>
      <c r="J31">
        <v>18.325199999999999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16.479900000000001</v>
      </c>
      <c r="R31">
        <v>42.390099999999997</v>
      </c>
      <c r="S31">
        <v>21.687000000000001</v>
      </c>
      <c r="T31">
        <v>0</v>
      </c>
      <c r="U31">
        <v>339.75</v>
      </c>
      <c r="V31">
        <v>18.1401</v>
      </c>
      <c r="W31">
        <v>42.49</v>
      </c>
      <c r="X31">
        <v>137.41900000000001</v>
      </c>
      <c r="Y31">
        <v>0</v>
      </c>
      <c r="Z31">
        <v>19.6614</v>
      </c>
      <c r="AA31">
        <v>42.14808</v>
      </c>
      <c r="AB31">
        <v>18.661999999999999</v>
      </c>
      <c r="AC31">
        <v>9.6778399999999998</v>
      </c>
      <c r="AD31">
        <v>27.3447</v>
      </c>
      <c r="AE31">
        <v>32.844799999999999</v>
      </c>
      <c r="AF31">
        <v>8.8740000000000006</v>
      </c>
      <c r="AG31">
        <v>38.234400000000001</v>
      </c>
      <c r="AH31">
        <v>93.563599999999994</v>
      </c>
      <c r="AI31">
        <v>0</v>
      </c>
      <c r="AJ31">
        <v>0</v>
      </c>
      <c r="AK31">
        <v>50.76</v>
      </c>
      <c r="AL31">
        <v>75.53</v>
      </c>
      <c r="AM31">
        <v>0</v>
      </c>
      <c r="AN31">
        <v>1.01389</v>
      </c>
      <c r="AO31">
        <v>20.58</v>
      </c>
      <c r="AP31">
        <v>10.119899999999999</v>
      </c>
      <c r="AQ31">
        <v>49.14</v>
      </c>
      <c r="AR31">
        <v>48.576000000000001</v>
      </c>
      <c r="AS31">
        <v>10.7616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3019.7074999999991</v>
      </c>
    </row>
    <row r="32" spans="1:117">
      <c r="A32" t="s">
        <v>74</v>
      </c>
      <c r="B32">
        <v>0</v>
      </c>
      <c r="C32">
        <v>0</v>
      </c>
      <c r="D32">
        <v>10</v>
      </c>
      <c r="E32">
        <v>0</v>
      </c>
      <c r="F32">
        <v>0</v>
      </c>
      <c r="G32">
        <v>19.0609</v>
      </c>
      <c r="H32">
        <v>0</v>
      </c>
      <c r="I32">
        <v>0</v>
      </c>
      <c r="J32">
        <v>18.325199999999999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16.479900000000001</v>
      </c>
      <c r="R32">
        <v>42.390099999999997</v>
      </c>
      <c r="S32">
        <v>21.687000000000001</v>
      </c>
      <c r="T32">
        <v>0</v>
      </c>
      <c r="U32">
        <v>339.75</v>
      </c>
      <c r="V32">
        <v>18.1401</v>
      </c>
      <c r="W32">
        <v>42.49</v>
      </c>
      <c r="X32">
        <v>137.41900000000001</v>
      </c>
      <c r="Y32">
        <v>0</v>
      </c>
      <c r="Z32">
        <v>6.49</v>
      </c>
      <c r="AA32">
        <v>42.14808</v>
      </c>
      <c r="AB32">
        <v>18.661999999999999</v>
      </c>
      <c r="AC32">
        <v>9.6778399999999998</v>
      </c>
      <c r="AD32">
        <v>27.3447</v>
      </c>
      <c r="AE32">
        <v>32.844799999999999</v>
      </c>
      <c r="AF32">
        <v>8.8740000000000006</v>
      </c>
      <c r="AG32">
        <v>38.234400000000001</v>
      </c>
      <c r="AH32">
        <v>93.563599999999994</v>
      </c>
      <c r="AI32">
        <v>0</v>
      </c>
      <c r="AJ32">
        <v>0</v>
      </c>
      <c r="AK32">
        <v>50.76</v>
      </c>
      <c r="AL32">
        <v>75.53</v>
      </c>
      <c r="AM32">
        <v>0</v>
      </c>
      <c r="AN32">
        <v>1.01389</v>
      </c>
      <c r="AO32">
        <v>20.58</v>
      </c>
      <c r="AP32">
        <v>10.119899999999999</v>
      </c>
      <c r="AQ32">
        <v>49.14</v>
      </c>
      <c r="AR32">
        <v>48.576000000000001</v>
      </c>
      <c r="AS32">
        <v>10.7616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3006.5360999999989</v>
      </c>
    </row>
    <row r="33" spans="1:117">
      <c r="A33" t="s">
        <v>75</v>
      </c>
      <c r="B33">
        <v>0</v>
      </c>
      <c r="C33">
        <v>0</v>
      </c>
      <c r="D33">
        <v>10</v>
      </c>
      <c r="E33">
        <v>0</v>
      </c>
      <c r="F33">
        <v>0</v>
      </c>
      <c r="G33">
        <v>19.0609</v>
      </c>
      <c r="H33">
        <v>0</v>
      </c>
      <c r="I33">
        <v>0</v>
      </c>
      <c r="J33">
        <v>18.325199999999999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16.479900000000001</v>
      </c>
      <c r="R33">
        <v>42.390099999999997</v>
      </c>
      <c r="S33">
        <v>21.687000000000001</v>
      </c>
      <c r="T33">
        <v>0</v>
      </c>
      <c r="U33">
        <v>339.75</v>
      </c>
      <c r="V33">
        <v>18.1401</v>
      </c>
      <c r="W33">
        <v>42.49</v>
      </c>
      <c r="X33">
        <v>137.41900000000001</v>
      </c>
      <c r="Y33">
        <v>0</v>
      </c>
      <c r="Z33">
        <v>6.5208000000000004</v>
      </c>
      <c r="AA33">
        <v>42.14808</v>
      </c>
      <c r="AB33">
        <v>18.661999999999999</v>
      </c>
      <c r="AC33">
        <v>9.6778399999999998</v>
      </c>
      <c r="AD33">
        <v>27.3447</v>
      </c>
      <c r="AE33">
        <v>32.844799999999999</v>
      </c>
      <c r="AF33">
        <v>8.8740000000000006</v>
      </c>
      <c r="AG33">
        <v>38.234400000000001</v>
      </c>
      <c r="AH33">
        <v>93.563599999999994</v>
      </c>
      <c r="AI33">
        <v>0</v>
      </c>
      <c r="AJ33">
        <v>0</v>
      </c>
      <c r="AK33">
        <v>50.76</v>
      </c>
      <c r="AL33">
        <v>69.72</v>
      </c>
      <c r="AM33">
        <v>0</v>
      </c>
      <c r="AN33">
        <v>1.01389</v>
      </c>
      <c r="AO33">
        <v>17.64</v>
      </c>
      <c r="AP33">
        <v>10.119899999999999</v>
      </c>
      <c r="AQ33">
        <v>30.24</v>
      </c>
      <c r="AR33">
        <v>8.8320000000000007</v>
      </c>
      <c r="AS33">
        <v>10.089</v>
      </c>
      <c r="AT33">
        <v>20.000008000000001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2948.5002999999983</v>
      </c>
    </row>
    <row r="34" spans="1:117">
      <c r="A34" t="s">
        <v>76</v>
      </c>
      <c r="B34">
        <v>0</v>
      </c>
      <c r="C34">
        <v>0</v>
      </c>
      <c r="D34">
        <v>10</v>
      </c>
      <c r="E34">
        <v>0</v>
      </c>
      <c r="F34">
        <v>0</v>
      </c>
      <c r="G34">
        <v>19.0609</v>
      </c>
      <c r="H34">
        <v>0</v>
      </c>
      <c r="I34">
        <v>0</v>
      </c>
      <c r="J34">
        <v>18.325199999999999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11.987030000000001</v>
      </c>
      <c r="R34">
        <v>42.390099999999997</v>
      </c>
      <c r="S34">
        <v>14.170743</v>
      </c>
      <c r="T34">
        <v>0</v>
      </c>
      <c r="U34">
        <v>339.75</v>
      </c>
      <c r="V34">
        <v>18.1401</v>
      </c>
      <c r="W34">
        <v>42.49</v>
      </c>
      <c r="X34">
        <v>137.41900000000001</v>
      </c>
      <c r="Y34">
        <v>0</v>
      </c>
      <c r="Z34">
        <v>6.5208000000000004</v>
      </c>
      <c r="AA34">
        <v>42.14808</v>
      </c>
      <c r="AB34">
        <v>18.661999999999999</v>
      </c>
      <c r="AC34">
        <v>9.6778399999999998</v>
      </c>
      <c r="AD34">
        <v>27.3447</v>
      </c>
      <c r="AE34">
        <v>32.844799999999999</v>
      </c>
      <c r="AF34">
        <v>8.8740000000000006</v>
      </c>
      <c r="AG34">
        <v>38.234400000000001</v>
      </c>
      <c r="AH34">
        <v>93.563599999999994</v>
      </c>
      <c r="AI34">
        <v>0</v>
      </c>
      <c r="AJ34">
        <v>0</v>
      </c>
      <c r="AK34">
        <v>50.76</v>
      </c>
      <c r="AL34">
        <v>69.72</v>
      </c>
      <c r="AM34">
        <v>0</v>
      </c>
      <c r="AN34">
        <v>1.01389</v>
      </c>
      <c r="AO34">
        <v>17.64</v>
      </c>
      <c r="AP34">
        <v>10.119899999999999</v>
      </c>
      <c r="AQ34">
        <v>15.12</v>
      </c>
      <c r="AR34">
        <v>8.8320000000000007</v>
      </c>
      <c r="AS34">
        <v>10.089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2928.3711729999986</v>
      </c>
    </row>
    <row r="35" spans="1:117">
      <c r="A35" t="s">
        <v>77</v>
      </c>
      <c r="B35">
        <v>0</v>
      </c>
      <c r="C35">
        <v>0</v>
      </c>
      <c r="D35">
        <v>1.25</v>
      </c>
      <c r="E35">
        <v>0</v>
      </c>
      <c r="F35">
        <v>0</v>
      </c>
      <c r="G35">
        <v>2.752408</v>
      </c>
      <c r="H35">
        <v>0</v>
      </c>
      <c r="I35">
        <v>0</v>
      </c>
      <c r="J35">
        <v>3.997773</v>
      </c>
      <c r="K35">
        <v>521</v>
      </c>
      <c r="L35">
        <v>540.65250000000003</v>
      </c>
      <c r="M35">
        <v>92</v>
      </c>
      <c r="N35">
        <v>118.125</v>
      </c>
      <c r="O35">
        <v>123.66562500000001</v>
      </c>
      <c r="P35">
        <v>102.75</v>
      </c>
      <c r="Q35">
        <v>11.103585000000001</v>
      </c>
      <c r="R35">
        <v>37.922379999999997</v>
      </c>
      <c r="S35">
        <v>10.702786</v>
      </c>
      <c r="T35">
        <v>0</v>
      </c>
      <c r="U35">
        <v>337.5</v>
      </c>
      <c r="V35">
        <v>12.5747</v>
      </c>
      <c r="W35">
        <v>43.7</v>
      </c>
      <c r="X35">
        <v>137.41900000000001</v>
      </c>
      <c r="Y35">
        <v>0</v>
      </c>
      <c r="Z35">
        <v>6.5208000000000004</v>
      </c>
      <c r="AA35">
        <v>42.106999999999999</v>
      </c>
      <c r="AB35">
        <v>18.661999999999999</v>
      </c>
      <c r="AC35">
        <v>9.6778399999999998</v>
      </c>
      <c r="AD35">
        <v>27.3447</v>
      </c>
      <c r="AE35">
        <v>32.844799999999999</v>
      </c>
      <c r="AF35">
        <v>8.8740000000000006</v>
      </c>
      <c r="AG35">
        <v>38.234400000000001</v>
      </c>
      <c r="AH35">
        <v>93.563599999999994</v>
      </c>
      <c r="AI35">
        <v>0</v>
      </c>
      <c r="AJ35">
        <v>0</v>
      </c>
      <c r="AK35">
        <v>50.76</v>
      </c>
      <c r="AL35">
        <v>69.72</v>
      </c>
      <c r="AM35">
        <v>0</v>
      </c>
      <c r="AN35">
        <v>1.01389</v>
      </c>
      <c r="AO35">
        <v>17.64</v>
      </c>
      <c r="AP35">
        <v>10.119899999999999</v>
      </c>
      <c r="AQ35">
        <v>0</v>
      </c>
      <c r="AR35">
        <v>8.8320000000000007</v>
      </c>
      <c r="AS35">
        <v>10.089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30.8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2593.9196949999991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7.0000000000000007E-2</v>
      </c>
      <c r="H36">
        <v>0</v>
      </c>
      <c r="I36">
        <v>0</v>
      </c>
      <c r="J36">
        <v>0</v>
      </c>
      <c r="K36">
        <v>507.40890000000002</v>
      </c>
      <c r="L36">
        <v>418.27065099999999</v>
      </c>
      <c r="M36">
        <v>92</v>
      </c>
      <c r="N36">
        <v>118.125</v>
      </c>
      <c r="O36">
        <v>123.66562500000001</v>
      </c>
      <c r="P36">
        <v>102.75</v>
      </c>
      <c r="Q36">
        <v>11.103585000000001</v>
      </c>
      <c r="R36">
        <v>42.390099999999997</v>
      </c>
      <c r="S36">
        <v>10.702786</v>
      </c>
      <c r="T36">
        <v>0</v>
      </c>
      <c r="U36">
        <v>337.5</v>
      </c>
      <c r="V36">
        <v>18.1401</v>
      </c>
      <c r="W36">
        <v>43.7</v>
      </c>
      <c r="X36">
        <v>137.41900000000001</v>
      </c>
      <c r="Y36">
        <v>0</v>
      </c>
      <c r="Z36">
        <v>6.5208000000000004</v>
      </c>
      <c r="AA36">
        <v>39.5</v>
      </c>
      <c r="AB36">
        <v>18.661999999999999</v>
      </c>
      <c r="AC36">
        <v>9.6778399999999998</v>
      </c>
      <c r="AD36">
        <v>27.3447</v>
      </c>
      <c r="AE36">
        <v>32.844799999999999</v>
      </c>
      <c r="AF36">
        <v>8.8740000000000006</v>
      </c>
      <c r="AG36">
        <v>38.234400000000001</v>
      </c>
      <c r="AH36">
        <v>93.563599999999994</v>
      </c>
      <c r="AI36">
        <v>0</v>
      </c>
      <c r="AJ36">
        <v>0</v>
      </c>
      <c r="AK36">
        <v>50.76</v>
      </c>
      <c r="AL36">
        <v>69.72</v>
      </c>
      <c r="AM36">
        <v>0</v>
      </c>
      <c r="AN36">
        <v>1.01389</v>
      </c>
      <c r="AO36">
        <v>17.64</v>
      </c>
      <c r="AP36">
        <v>10.119899999999999</v>
      </c>
      <c r="AQ36">
        <v>0</v>
      </c>
      <c r="AR36">
        <v>8.8320000000000007</v>
      </c>
      <c r="AS36">
        <v>10.089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49.1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2475.7426849999997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7.0000000000000007E-2</v>
      </c>
      <c r="H37">
        <v>0</v>
      </c>
      <c r="I37">
        <v>0</v>
      </c>
      <c r="J37">
        <v>0</v>
      </c>
      <c r="K37">
        <v>490.40890000000002</v>
      </c>
      <c r="L37">
        <v>391.13</v>
      </c>
      <c r="M37">
        <v>92</v>
      </c>
      <c r="N37">
        <v>118.125</v>
      </c>
      <c r="O37">
        <v>123.66562500000001</v>
      </c>
      <c r="P37">
        <v>103.120493</v>
      </c>
      <c r="Q37">
        <v>9.5676659999999991</v>
      </c>
      <c r="R37">
        <v>42.390099999999997</v>
      </c>
      <c r="S37">
        <v>10.702786</v>
      </c>
      <c r="T37">
        <v>0</v>
      </c>
      <c r="U37">
        <v>335.25</v>
      </c>
      <c r="V37">
        <v>18.1401</v>
      </c>
      <c r="W37">
        <v>43.7</v>
      </c>
      <c r="X37">
        <v>137.41900000000001</v>
      </c>
      <c r="Y37">
        <v>0</v>
      </c>
      <c r="Z37">
        <v>6.5208000000000004</v>
      </c>
      <c r="AA37">
        <v>26.86</v>
      </c>
      <c r="AB37">
        <v>18.661999999999999</v>
      </c>
      <c r="AC37">
        <v>9.6778399999999998</v>
      </c>
      <c r="AD37">
        <v>27.3447</v>
      </c>
      <c r="AE37">
        <v>32.844799999999999</v>
      </c>
      <c r="AF37">
        <v>8.8740000000000006</v>
      </c>
      <c r="AG37">
        <v>38.234400000000001</v>
      </c>
      <c r="AH37">
        <v>93.563599999999994</v>
      </c>
      <c r="AI37">
        <v>0</v>
      </c>
      <c r="AJ37">
        <v>0</v>
      </c>
      <c r="AK37">
        <v>50.76</v>
      </c>
      <c r="AL37">
        <v>69.72</v>
      </c>
      <c r="AM37">
        <v>0</v>
      </c>
      <c r="AN37">
        <v>1.01389</v>
      </c>
      <c r="AO37">
        <v>17.64</v>
      </c>
      <c r="AP37">
        <v>10.119899999999999</v>
      </c>
      <c r="AQ37">
        <v>0</v>
      </c>
      <c r="AR37">
        <v>8.8320000000000007</v>
      </c>
      <c r="AS37">
        <v>10.7616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63.5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2430.6192080000001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7.0000000000000007E-2</v>
      </c>
      <c r="H38">
        <v>0</v>
      </c>
      <c r="I38">
        <v>0</v>
      </c>
      <c r="J38">
        <v>0</v>
      </c>
      <c r="K38">
        <v>470.40890000000002</v>
      </c>
      <c r="L38">
        <v>381.13</v>
      </c>
      <c r="M38">
        <v>92</v>
      </c>
      <c r="N38">
        <v>118.125</v>
      </c>
      <c r="O38">
        <v>123.66562500000001</v>
      </c>
      <c r="P38">
        <v>103.125</v>
      </c>
      <c r="Q38">
        <v>9.5676659999999991</v>
      </c>
      <c r="R38">
        <v>42.390099999999997</v>
      </c>
      <c r="S38">
        <v>10.702786</v>
      </c>
      <c r="T38">
        <v>0</v>
      </c>
      <c r="U38">
        <v>335.25</v>
      </c>
      <c r="V38">
        <v>18.1401</v>
      </c>
      <c r="W38">
        <v>43.7</v>
      </c>
      <c r="X38">
        <v>137.41900000000001</v>
      </c>
      <c r="Y38">
        <v>0</v>
      </c>
      <c r="Z38">
        <v>6.5208000000000004</v>
      </c>
      <c r="AA38">
        <v>26.86</v>
      </c>
      <c r="AB38">
        <v>18.661999999999999</v>
      </c>
      <c r="AC38">
        <v>9.6778399999999998</v>
      </c>
      <c r="AD38">
        <v>27.3447</v>
      </c>
      <c r="AE38">
        <v>32.844799999999999</v>
      </c>
      <c r="AF38">
        <v>8.8740000000000006</v>
      </c>
      <c r="AG38">
        <v>38.234400000000001</v>
      </c>
      <c r="AH38">
        <v>93.563599999999994</v>
      </c>
      <c r="AI38">
        <v>0</v>
      </c>
      <c r="AJ38">
        <v>0</v>
      </c>
      <c r="AK38">
        <v>50.76</v>
      </c>
      <c r="AL38">
        <v>69.72</v>
      </c>
      <c r="AM38">
        <v>0</v>
      </c>
      <c r="AN38">
        <v>1.01389</v>
      </c>
      <c r="AO38">
        <v>17.64</v>
      </c>
      <c r="AP38">
        <v>10.119899999999999</v>
      </c>
      <c r="AQ38">
        <v>0</v>
      </c>
      <c r="AR38">
        <v>8.8320000000000007</v>
      </c>
      <c r="AS38">
        <v>10.7616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77.900000000000006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2415.0237150000003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7.0000000000000007E-2</v>
      </c>
      <c r="H39">
        <v>0</v>
      </c>
      <c r="I39">
        <v>0</v>
      </c>
      <c r="J39">
        <v>0</v>
      </c>
      <c r="K39">
        <v>467.40890000000002</v>
      </c>
      <c r="L39">
        <v>357.869035</v>
      </c>
      <c r="M39">
        <v>92</v>
      </c>
      <c r="N39">
        <v>118.125</v>
      </c>
      <c r="O39">
        <v>123.66562500000001</v>
      </c>
      <c r="P39">
        <v>103.125</v>
      </c>
      <c r="Q39">
        <v>9.5676659999999991</v>
      </c>
      <c r="R39">
        <v>42.390099999999997</v>
      </c>
      <c r="S39">
        <v>10.702786</v>
      </c>
      <c r="T39">
        <v>0</v>
      </c>
      <c r="U39">
        <v>335.25</v>
      </c>
      <c r="V39">
        <v>18.1401</v>
      </c>
      <c r="W39">
        <v>43.7</v>
      </c>
      <c r="X39">
        <v>137.41900000000001</v>
      </c>
      <c r="Y39">
        <v>0</v>
      </c>
      <c r="Z39">
        <v>6.5208000000000004</v>
      </c>
      <c r="AA39">
        <v>26.86</v>
      </c>
      <c r="AB39">
        <v>18.661999999999999</v>
      </c>
      <c r="AC39">
        <v>9.6778399999999998</v>
      </c>
      <c r="AD39">
        <v>27.3447</v>
      </c>
      <c r="AE39">
        <v>32.844799999999999</v>
      </c>
      <c r="AF39">
        <v>8.8740000000000006</v>
      </c>
      <c r="AG39">
        <v>38.234400000000001</v>
      </c>
      <c r="AH39">
        <v>93.563599999999994</v>
      </c>
      <c r="AI39">
        <v>0</v>
      </c>
      <c r="AJ39">
        <v>0</v>
      </c>
      <c r="AK39">
        <v>50.76</v>
      </c>
      <c r="AL39">
        <v>69.72</v>
      </c>
      <c r="AM39">
        <v>0</v>
      </c>
      <c r="AN39">
        <v>0</v>
      </c>
      <c r="AO39">
        <v>17.64</v>
      </c>
      <c r="AP39">
        <v>10.119899999999999</v>
      </c>
      <c r="AQ39">
        <v>0</v>
      </c>
      <c r="AR39">
        <v>48.576000000000001</v>
      </c>
      <c r="AS39">
        <v>10.7616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20.6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2370.1928600000006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7.0000000000000007E-2</v>
      </c>
      <c r="H40">
        <v>0</v>
      </c>
      <c r="I40">
        <v>0</v>
      </c>
      <c r="J40">
        <v>0</v>
      </c>
      <c r="K40">
        <v>479.75618100000003</v>
      </c>
      <c r="L40">
        <v>401.13</v>
      </c>
      <c r="M40">
        <v>92</v>
      </c>
      <c r="N40">
        <v>118.125</v>
      </c>
      <c r="O40">
        <v>123.66562500000001</v>
      </c>
      <c r="P40">
        <v>103.125</v>
      </c>
      <c r="Q40">
        <v>9.5676659999999991</v>
      </c>
      <c r="R40">
        <v>42.390099999999997</v>
      </c>
      <c r="S40">
        <v>10.702786</v>
      </c>
      <c r="T40">
        <v>0</v>
      </c>
      <c r="U40">
        <v>335.25</v>
      </c>
      <c r="V40">
        <v>18.1401</v>
      </c>
      <c r="W40">
        <v>43.7</v>
      </c>
      <c r="X40">
        <v>137.41900000000001</v>
      </c>
      <c r="Y40">
        <v>0</v>
      </c>
      <c r="Z40">
        <v>6.5208000000000004</v>
      </c>
      <c r="AA40">
        <v>13.983000000000001</v>
      </c>
      <c r="AB40">
        <v>18.661999999999999</v>
      </c>
      <c r="AC40">
        <v>9.6778399999999998</v>
      </c>
      <c r="AD40">
        <v>27.3447</v>
      </c>
      <c r="AE40">
        <v>32.844799999999999</v>
      </c>
      <c r="AF40">
        <v>8.8740000000000006</v>
      </c>
      <c r="AG40">
        <v>38.234400000000001</v>
      </c>
      <c r="AH40">
        <v>93.563599999999994</v>
      </c>
      <c r="AI40">
        <v>0</v>
      </c>
      <c r="AJ40">
        <v>0</v>
      </c>
      <c r="AK40">
        <v>50.76</v>
      </c>
      <c r="AL40">
        <v>69.72</v>
      </c>
      <c r="AM40">
        <v>0</v>
      </c>
      <c r="AN40">
        <v>0</v>
      </c>
      <c r="AO40">
        <v>17.64</v>
      </c>
      <c r="AP40">
        <v>10.119899999999999</v>
      </c>
      <c r="AQ40">
        <v>0</v>
      </c>
      <c r="AR40">
        <v>48.576000000000001</v>
      </c>
      <c r="AS40">
        <v>10.7616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31.73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2424.0541060000005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7.0000000000000007E-2</v>
      </c>
      <c r="H41">
        <v>0</v>
      </c>
      <c r="I41">
        <v>0</v>
      </c>
      <c r="J41">
        <v>0</v>
      </c>
      <c r="K41">
        <v>518.40890000000002</v>
      </c>
      <c r="L41">
        <v>421.13</v>
      </c>
      <c r="M41">
        <v>92</v>
      </c>
      <c r="N41">
        <v>118.125</v>
      </c>
      <c r="O41">
        <v>123.66562500000001</v>
      </c>
      <c r="P41">
        <v>103.125</v>
      </c>
      <c r="Q41">
        <v>9.5611610000000002</v>
      </c>
      <c r="R41">
        <v>42.390099999999997</v>
      </c>
      <c r="S41">
        <v>10.702786</v>
      </c>
      <c r="T41">
        <v>0</v>
      </c>
      <c r="U41">
        <v>335.25</v>
      </c>
      <c r="V41">
        <v>18.1401</v>
      </c>
      <c r="W41">
        <v>43.7</v>
      </c>
      <c r="X41">
        <v>137.41900000000001</v>
      </c>
      <c r="Y41">
        <v>0</v>
      </c>
      <c r="Z41">
        <v>6.5208000000000004</v>
      </c>
      <c r="AA41">
        <v>13.983000000000001</v>
      </c>
      <c r="AB41">
        <v>18.661999999999999</v>
      </c>
      <c r="AC41">
        <v>9.6778399999999998</v>
      </c>
      <c r="AD41">
        <v>27.3447</v>
      </c>
      <c r="AE41">
        <v>32.844799999999999</v>
      </c>
      <c r="AF41">
        <v>8.8740000000000006</v>
      </c>
      <c r="AG41">
        <v>38.234400000000001</v>
      </c>
      <c r="AH41">
        <v>93.563599999999994</v>
      </c>
      <c r="AI41">
        <v>0</v>
      </c>
      <c r="AJ41">
        <v>0</v>
      </c>
      <c r="AK41">
        <v>50.76</v>
      </c>
      <c r="AL41">
        <v>63.91</v>
      </c>
      <c r="AM41">
        <v>0</v>
      </c>
      <c r="AN41">
        <v>0</v>
      </c>
      <c r="AO41">
        <v>17.64</v>
      </c>
      <c r="AP41">
        <v>10.119899999999999</v>
      </c>
      <c r="AQ41">
        <v>0</v>
      </c>
      <c r="AR41">
        <v>8.8320000000000007</v>
      </c>
      <c r="AS41">
        <v>32.284799999999997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44.6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2471.5395199999998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7.0000000000000007E-2</v>
      </c>
      <c r="H42">
        <v>0</v>
      </c>
      <c r="I42">
        <v>0</v>
      </c>
      <c r="J42">
        <v>0</v>
      </c>
      <c r="K42">
        <v>536.40890000000002</v>
      </c>
      <c r="L42">
        <v>481.42</v>
      </c>
      <c r="M42">
        <v>92</v>
      </c>
      <c r="N42">
        <v>118.125</v>
      </c>
      <c r="O42">
        <v>123.66562500000001</v>
      </c>
      <c r="P42">
        <v>103.125</v>
      </c>
      <c r="Q42">
        <v>9.5611610000000002</v>
      </c>
      <c r="R42">
        <v>42.390099999999997</v>
      </c>
      <c r="S42">
        <v>10.702786</v>
      </c>
      <c r="T42">
        <v>0</v>
      </c>
      <c r="U42">
        <v>335.25</v>
      </c>
      <c r="V42">
        <v>18.1401</v>
      </c>
      <c r="W42">
        <v>43.7</v>
      </c>
      <c r="X42">
        <v>137.41900000000001</v>
      </c>
      <c r="Y42">
        <v>0</v>
      </c>
      <c r="Z42">
        <v>6.5208000000000004</v>
      </c>
      <c r="AA42">
        <v>0</v>
      </c>
      <c r="AB42">
        <v>18.661999999999999</v>
      </c>
      <c r="AC42">
        <v>9.6778399999999998</v>
      </c>
      <c r="AD42">
        <v>27.3447</v>
      </c>
      <c r="AE42">
        <v>32.844799999999999</v>
      </c>
      <c r="AF42">
        <v>8.8740000000000006</v>
      </c>
      <c r="AG42">
        <v>38.234400000000001</v>
      </c>
      <c r="AH42">
        <v>93.563599999999994</v>
      </c>
      <c r="AI42">
        <v>0</v>
      </c>
      <c r="AJ42">
        <v>0</v>
      </c>
      <c r="AK42">
        <v>50.76</v>
      </c>
      <c r="AL42">
        <v>63.91</v>
      </c>
      <c r="AM42">
        <v>0</v>
      </c>
      <c r="AN42">
        <v>0</v>
      </c>
      <c r="AO42">
        <v>17.64</v>
      </c>
      <c r="AP42">
        <v>10.119899999999999</v>
      </c>
      <c r="AQ42">
        <v>0</v>
      </c>
      <c r="AR42">
        <v>8.8320000000000007</v>
      </c>
      <c r="AS42">
        <v>32.284799999999997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56.1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2547.3465199999991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7.0000000000000007E-2</v>
      </c>
      <c r="H43">
        <v>0</v>
      </c>
      <c r="I43">
        <v>0</v>
      </c>
      <c r="J43">
        <v>0</v>
      </c>
      <c r="K43">
        <v>548.40890000000002</v>
      </c>
      <c r="L43">
        <v>521.41999999999996</v>
      </c>
      <c r="M43">
        <v>92</v>
      </c>
      <c r="N43">
        <v>118.125</v>
      </c>
      <c r="O43">
        <v>123.66562500000001</v>
      </c>
      <c r="P43">
        <v>103.125</v>
      </c>
      <c r="Q43">
        <v>9.4</v>
      </c>
      <c r="R43">
        <v>42.390099999999997</v>
      </c>
      <c r="S43">
        <v>9.92</v>
      </c>
      <c r="T43">
        <v>0</v>
      </c>
      <c r="U43">
        <v>335.25</v>
      </c>
      <c r="V43">
        <v>18.1401</v>
      </c>
      <c r="W43">
        <v>43.7</v>
      </c>
      <c r="X43">
        <v>137.41900000000001</v>
      </c>
      <c r="Y43">
        <v>0</v>
      </c>
      <c r="Z43">
        <v>6.5208000000000004</v>
      </c>
      <c r="AA43">
        <v>0</v>
      </c>
      <c r="AB43">
        <v>18.661999999999999</v>
      </c>
      <c r="AC43">
        <v>9.6778399999999998</v>
      </c>
      <c r="AD43">
        <v>27.3447</v>
      </c>
      <c r="AE43">
        <v>32.844799999999999</v>
      </c>
      <c r="AF43">
        <v>8.8740000000000006</v>
      </c>
      <c r="AG43">
        <v>38.234400000000001</v>
      </c>
      <c r="AH43">
        <v>93.563599999999994</v>
      </c>
      <c r="AI43">
        <v>0</v>
      </c>
      <c r="AJ43">
        <v>0</v>
      </c>
      <c r="AK43">
        <v>50.76</v>
      </c>
      <c r="AL43">
        <v>63.91</v>
      </c>
      <c r="AM43">
        <v>0</v>
      </c>
      <c r="AN43">
        <v>0</v>
      </c>
      <c r="AO43">
        <v>17.64</v>
      </c>
      <c r="AP43">
        <v>10.119899999999999</v>
      </c>
      <c r="AQ43">
        <v>0</v>
      </c>
      <c r="AR43">
        <v>11.04</v>
      </c>
      <c r="AS43">
        <v>32.284799999999997</v>
      </c>
      <c r="AT43">
        <v>19.562795999999999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63.9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2607.9733609999998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7.0000000000000007E-2</v>
      </c>
      <c r="H44">
        <v>0</v>
      </c>
      <c r="I44">
        <v>0</v>
      </c>
      <c r="J44">
        <v>0</v>
      </c>
      <c r="K44">
        <v>557.40890000000002</v>
      </c>
      <c r="L44">
        <v>551.41999999999996</v>
      </c>
      <c r="M44">
        <v>92</v>
      </c>
      <c r="N44">
        <v>118.125</v>
      </c>
      <c r="O44">
        <v>123.66562500000001</v>
      </c>
      <c r="P44">
        <v>103.125</v>
      </c>
      <c r="Q44">
        <v>9.4</v>
      </c>
      <c r="R44">
        <v>42.390099999999997</v>
      </c>
      <c r="S44">
        <v>9.92</v>
      </c>
      <c r="T44">
        <v>0</v>
      </c>
      <c r="U44">
        <v>335.25</v>
      </c>
      <c r="V44">
        <v>18.1401</v>
      </c>
      <c r="W44">
        <v>43.7</v>
      </c>
      <c r="X44">
        <v>137.41900000000001</v>
      </c>
      <c r="Y44">
        <v>0</v>
      </c>
      <c r="Z44">
        <v>6.5208000000000004</v>
      </c>
      <c r="AA44">
        <v>0</v>
      </c>
      <c r="AB44">
        <v>18.661999999999999</v>
      </c>
      <c r="AC44">
        <v>9.6778399999999998</v>
      </c>
      <c r="AD44">
        <v>27.3447</v>
      </c>
      <c r="AE44">
        <v>32.844799999999999</v>
      </c>
      <c r="AF44">
        <v>8.8740000000000006</v>
      </c>
      <c r="AG44">
        <v>38.234400000000001</v>
      </c>
      <c r="AH44">
        <v>93.563599999999994</v>
      </c>
      <c r="AI44">
        <v>0</v>
      </c>
      <c r="AJ44">
        <v>0</v>
      </c>
      <c r="AK44">
        <v>50.76</v>
      </c>
      <c r="AL44">
        <v>63.91</v>
      </c>
      <c r="AM44">
        <v>0</v>
      </c>
      <c r="AN44">
        <v>0</v>
      </c>
      <c r="AO44">
        <v>17.64</v>
      </c>
      <c r="AP44">
        <v>10.119899999999999</v>
      </c>
      <c r="AQ44">
        <v>0</v>
      </c>
      <c r="AR44">
        <v>11.04</v>
      </c>
      <c r="AS44">
        <v>32.284799999999997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66.7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2650.2105729999994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7.0000000000000007E-2</v>
      </c>
      <c r="H45">
        <v>0</v>
      </c>
      <c r="I45">
        <v>0</v>
      </c>
      <c r="J45">
        <v>0</v>
      </c>
      <c r="K45">
        <v>537.40890000000002</v>
      </c>
      <c r="L45">
        <v>541.41999999999996</v>
      </c>
      <c r="M45">
        <v>92</v>
      </c>
      <c r="N45">
        <v>118.125</v>
      </c>
      <c r="O45">
        <v>123.66562500000001</v>
      </c>
      <c r="P45">
        <v>103.125</v>
      </c>
      <c r="Q45">
        <v>9.4</v>
      </c>
      <c r="R45">
        <v>42.390099999999997</v>
      </c>
      <c r="S45">
        <v>9.92</v>
      </c>
      <c r="T45">
        <v>0</v>
      </c>
      <c r="U45">
        <v>337.35</v>
      </c>
      <c r="V45">
        <v>18.1401</v>
      </c>
      <c r="W45">
        <v>43.7</v>
      </c>
      <c r="X45">
        <v>137.41900000000001</v>
      </c>
      <c r="Y45">
        <v>0</v>
      </c>
      <c r="Z45">
        <v>6.5208000000000004</v>
      </c>
      <c r="AA45">
        <v>0</v>
      </c>
      <c r="AB45">
        <v>18.661999999999999</v>
      </c>
      <c r="AC45">
        <v>9.6778399999999998</v>
      </c>
      <c r="AD45">
        <v>27.3447</v>
      </c>
      <c r="AE45">
        <v>32.844799999999999</v>
      </c>
      <c r="AF45">
        <v>8.8740000000000006</v>
      </c>
      <c r="AG45">
        <v>38.234400000000001</v>
      </c>
      <c r="AH45">
        <v>104.17</v>
      </c>
      <c r="AI45">
        <v>0</v>
      </c>
      <c r="AJ45">
        <v>0</v>
      </c>
      <c r="AK45">
        <v>50.76</v>
      </c>
      <c r="AL45">
        <v>63.91</v>
      </c>
      <c r="AM45">
        <v>0</v>
      </c>
      <c r="AN45">
        <v>0</v>
      </c>
      <c r="AO45">
        <v>17.64</v>
      </c>
      <c r="AP45">
        <v>10.119899999999999</v>
      </c>
      <c r="AQ45">
        <v>0</v>
      </c>
      <c r="AR45">
        <v>8.8320000000000007</v>
      </c>
      <c r="AS45">
        <v>13.452</v>
      </c>
      <c r="AT45">
        <v>18.786557999999999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2619.9627229999996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7.0000000000000007E-2</v>
      </c>
      <c r="H46">
        <v>0</v>
      </c>
      <c r="I46">
        <v>0</v>
      </c>
      <c r="J46">
        <v>0</v>
      </c>
      <c r="K46">
        <v>547.40890000000002</v>
      </c>
      <c r="L46">
        <v>566.41999999999996</v>
      </c>
      <c r="M46">
        <v>92</v>
      </c>
      <c r="N46">
        <v>118.125</v>
      </c>
      <c r="O46">
        <v>123.66562500000001</v>
      </c>
      <c r="P46">
        <v>103.125</v>
      </c>
      <c r="Q46">
        <v>9.4</v>
      </c>
      <c r="R46">
        <v>42.390099999999997</v>
      </c>
      <c r="S46">
        <v>9.92</v>
      </c>
      <c r="T46">
        <v>0</v>
      </c>
      <c r="U46">
        <v>337.5</v>
      </c>
      <c r="V46">
        <v>18.1401</v>
      </c>
      <c r="W46">
        <v>43.7</v>
      </c>
      <c r="X46">
        <v>137.41900000000001</v>
      </c>
      <c r="Y46">
        <v>0</v>
      </c>
      <c r="Z46">
        <v>6.5208000000000004</v>
      </c>
      <c r="AA46">
        <v>0</v>
      </c>
      <c r="AB46">
        <v>18.661999999999999</v>
      </c>
      <c r="AC46">
        <v>9.6778399999999998</v>
      </c>
      <c r="AD46">
        <v>27.3447</v>
      </c>
      <c r="AE46">
        <v>32.844799999999999</v>
      </c>
      <c r="AF46">
        <v>8.8740000000000006</v>
      </c>
      <c r="AG46">
        <v>38.234400000000001</v>
      </c>
      <c r="AH46">
        <v>104.17</v>
      </c>
      <c r="AI46">
        <v>0</v>
      </c>
      <c r="AJ46">
        <v>0</v>
      </c>
      <c r="AK46">
        <v>50.76</v>
      </c>
      <c r="AL46">
        <v>63.91</v>
      </c>
      <c r="AM46">
        <v>0</v>
      </c>
      <c r="AN46">
        <v>0</v>
      </c>
      <c r="AO46">
        <v>17.64</v>
      </c>
      <c r="AP46">
        <v>10.119899999999999</v>
      </c>
      <c r="AQ46">
        <v>0</v>
      </c>
      <c r="AR46">
        <v>8.8320000000000007</v>
      </c>
      <c r="AS46">
        <v>10.7616</v>
      </c>
      <c r="AT46">
        <v>18.100936999999998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2648.7367019999997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7.0000000000000007E-2</v>
      </c>
      <c r="H47">
        <v>0</v>
      </c>
      <c r="I47">
        <v>0</v>
      </c>
      <c r="J47">
        <v>0</v>
      </c>
      <c r="K47">
        <v>576.40890000000002</v>
      </c>
      <c r="L47">
        <v>571.41999999999996</v>
      </c>
      <c r="M47">
        <v>92</v>
      </c>
      <c r="N47">
        <v>118.125</v>
      </c>
      <c r="O47">
        <v>123.66562500000001</v>
      </c>
      <c r="P47">
        <v>103.125</v>
      </c>
      <c r="Q47">
        <v>9.4</v>
      </c>
      <c r="R47">
        <v>42.390099999999997</v>
      </c>
      <c r="S47">
        <v>9.92</v>
      </c>
      <c r="T47">
        <v>0</v>
      </c>
      <c r="U47">
        <v>340.53750000000002</v>
      </c>
      <c r="V47">
        <v>18.1401</v>
      </c>
      <c r="W47">
        <v>43.7</v>
      </c>
      <c r="X47">
        <v>137.41900000000001</v>
      </c>
      <c r="Y47">
        <v>0</v>
      </c>
      <c r="Z47">
        <v>6.5208000000000004</v>
      </c>
      <c r="AA47">
        <v>0</v>
      </c>
      <c r="AB47">
        <v>18.661999999999999</v>
      </c>
      <c r="AC47">
        <v>9.6778399999999998</v>
      </c>
      <c r="AD47">
        <v>27.3447</v>
      </c>
      <c r="AE47">
        <v>32.844799999999999</v>
      </c>
      <c r="AF47">
        <v>8.8740000000000006</v>
      </c>
      <c r="AG47">
        <v>38.234400000000001</v>
      </c>
      <c r="AH47">
        <v>104.17</v>
      </c>
      <c r="AI47">
        <v>0</v>
      </c>
      <c r="AJ47">
        <v>0</v>
      </c>
      <c r="AK47">
        <v>50.76</v>
      </c>
      <c r="AL47">
        <v>63.91</v>
      </c>
      <c r="AM47">
        <v>0</v>
      </c>
      <c r="AN47">
        <v>0</v>
      </c>
      <c r="AO47">
        <v>17.64</v>
      </c>
      <c r="AP47">
        <v>10.119899999999999</v>
      </c>
      <c r="AQ47">
        <v>0</v>
      </c>
      <c r="AR47">
        <v>16.559999999999999</v>
      </c>
      <c r="AS47">
        <v>10.7616</v>
      </c>
      <c r="AT47">
        <v>20.000008000000001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2716.1012729999989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7.0000000000000007E-2</v>
      </c>
      <c r="H48">
        <v>0</v>
      </c>
      <c r="I48">
        <v>0</v>
      </c>
      <c r="J48">
        <v>0</v>
      </c>
      <c r="K48">
        <v>576.40890000000002</v>
      </c>
      <c r="L48">
        <v>599.91499999999996</v>
      </c>
      <c r="M48">
        <v>92</v>
      </c>
      <c r="N48">
        <v>118.125</v>
      </c>
      <c r="O48">
        <v>123.66562500000001</v>
      </c>
      <c r="P48">
        <v>103.125</v>
      </c>
      <c r="Q48">
        <v>9.4</v>
      </c>
      <c r="R48">
        <v>42.390099999999997</v>
      </c>
      <c r="S48">
        <v>9.92</v>
      </c>
      <c r="T48">
        <v>0</v>
      </c>
      <c r="U48">
        <v>340.875</v>
      </c>
      <c r="V48">
        <v>18.1401</v>
      </c>
      <c r="W48">
        <v>43.7</v>
      </c>
      <c r="X48">
        <v>137.41900000000001</v>
      </c>
      <c r="Y48">
        <v>0</v>
      </c>
      <c r="Z48">
        <v>6.5208000000000004</v>
      </c>
      <c r="AA48">
        <v>0</v>
      </c>
      <c r="AB48">
        <v>18.661999999999999</v>
      </c>
      <c r="AC48">
        <v>9.6778399999999998</v>
      </c>
      <c r="AD48">
        <v>27.3447</v>
      </c>
      <c r="AE48">
        <v>32.844799999999999</v>
      </c>
      <c r="AF48">
        <v>8.8740000000000006</v>
      </c>
      <c r="AG48">
        <v>38.234400000000001</v>
      </c>
      <c r="AH48">
        <v>104.17</v>
      </c>
      <c r="AI48">
        <v>0</v>
      </c>
      <c r="AJ48">
        <v>0</v>
      </c>
      <c r="AK48">
        <v>50.76</v>
      </c>
      <c r="AL48">
        <v>63.91</v>
      </c>
      <c r="AM48">
        <v>0</v>
      </c>
      <c r="AN48">
        <v>0</v>
      </c>
      <c r="AO48">
        <v>17.64</v>
      </c>
      <c r="AP48">
        <v>10.119899999999999</v>
      </c>
      <c r="AQ48">
        <v>0</v>
      </c>
      <c r="AR48">
        <v>16.559999999999999</v>
      </c>
      <c r="AS48">
        <v>10.7616</v>
      </c>
      <c r="AT48">
        <v>19.090893000000001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2744.0246579999989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7.0000000000000007E-2</v>
      </c>
      <c r="H49">
        <v>0</v>
      </c>
      <c r="I49">
        <v>0</v>
      </c>
      <c r="J49">
        <v>0</v>
      </c>
      <c r="K49">
        <v>590.40890000000002</v>
      </c>
      <c r="L49">
        <v>599.91499999999996</v>
      </c>
      <c r="M49">
        <v>92</v>
      </c>
      <c r="N49">
        <v>118.125</v>
      </c>
      <c r="O49">
        <v>123.66562500000001</v>
      </c>
      <c r="P49">
        <v>102.75</v>
      </c>
      <c r="Q49">
        <v>11.627347</v>
      </c>
      <c r="R49">
        <v>42.390099999999997</v>
      </c>
      <c r="S49">
        <v>14.318031</v>
      </c>
      <c r="T49">
        <v>0</v>
      </c>
      <c r="U49">
        <v>343.91250000000002</v>
      </c>
      <c r="V49">
        <v>18.1401</v>
      </c>
      <c r="W49">
        <v>43.7</v>
      </c>
      <c r="X49">
        <v>137.41900000000001</v>
      </c>
      <c r="Y49">
        <v>0</v>
      </c>
      <c r="Z49">
        <v>6.5208000000000004</v>
      </c>
      <c r="AA49">
        <v>0</v>
      </c>
      <c r="AB49">
        <v>18.661999999999999</v>
      </c>
      <c r="AC49">
        <v>9.6778399999999998</v>
      </c>
      <c r="AD49">
        <v>27.3447</v>
      </c>
      <c r="AE49">
        <v>32.844799999999999</v>
      </c>
      <c r="AF49">
        <v>8.8740000000000006</v>
      </c>
      <c r="AG49">
        <v>38.234400000000001</v>
      </c>
      <c r="AH49">
        <v>104.17</v>
      </c>
      <c r="AI49">
        <v>0</v>
      </c>
      <c r="AJ49">
        <v>0</v>
      </c>
      <c r="AK49">
        <v>50.76</v>
      </c>
      <c r="AL49">
        <v>63.91</v>
      </c>
      <c r="AM49">
        <v>0</v>
      </c>
      <c r="AN49">
        <v>0</v>
      </c>
      <c r="AO49">
        <v>17.64</v>
      </c>
      <c r="AP49">
        <v>10.119899999999999</v>
      </c>
      <c r="AQ49">
        <v>0</v>
      </c>
      <c r="AR49">
        <v>48.576000000000001</v>
      </c>
      <c r="AS49">
        <v>10.7616</v>
      </c>
      <c r="AT49">
        <v>16.960232999999999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2797.1978759999988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7.0000000000000007E-2</v>
      </c>
      <c r="H50">
        <v>0</v>
      </c>
      <c r="I50">
        <v>0</v>
      </c>
      <c r="J50">
        <v>0</v>
      </c>
      <c r="K50">
        <v>601.74680000000001</v>
      </c>
      <c r="L50">
        <v>599.91499999999996</v>
      </c>
      <c r="M50">
        <v>92</v>
      </c>
      <c r="N50">
        <v>118.125</v>
      </c>
      <c r="O50">
        <v>123.66562500000001</v>
      </c>
      <c r="P50">
        <v>102.75</v>
      </c>
      <c r="Q50">
        <v>11.627347</v>
      </c>
      <c r="R50">
        <v>42.390099999999997</v>
      </c>
      <c r="S50">
        <v>14.318031</v>
      </c>
      <c r="T50">
        <v>0</v>
      </c>
      <c r="U50">
        <v>344.25</v>
      </c>
      <c r="V50">
        <v>18.1401</v>
      </c>
      <c r="W50">
        <v>43.7</v>
      </c>
      <c r="X50">
        <v>137.41900000000001</v>
      </c>
      <c r="Y50">
        <v>0</v>
      </c>
      <c r="Z50">
        <v>6.5208000000000004</v>
      </c>
      <c r="AA50">
        <v>0</v>
      </c>
      <c r="AB50">
        <v>26.260100000000001</v>
      </c>
      <c r="AC50">
        <v>9.6778399999999998</v>
      </c>
      <c r="AD50">
        <v>27.3447</v>
      </c>
      <c r="AE50">
        <v>32.844799999999999</v>
      </c>
      <c r="AF50">
        <v>8.8740000000000006</v>
      </c>
      <c r="AG50">
        <v>38.234400000000001</v>
      </c>
      <c r="AH50">
        <v>104.17</v>
      </c>
      <c r="AI50">
        <v>0</v>
      </c>
      <c r="AJ50">
        <v>0</v>
      </c>
      <c r="AK50">
        <v>50.76</v>
      </c>
      <c r="AL50">
        <v>63.91</v>
      </c>
      <c r="AM50">
        <v>0</v>
      </c>
      <c r="AN50">
        <v>0</v>
      </c>
      <c r="AO50">
        <v>17.64</v>
      </c>
      <c r="AP50">
        <v>10.119899999999999</v>
      </c>
      <c r="AQ50">
        <v>0</v>
      </c>
      <c r="AR50">
        <v>48.576000000000001</v>
      </c>
      <c r="AS50">
        <v>10.7616</v>
      </c>
      <c r="AT50">
        <v>19.717013000000001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2819.2281559999988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7.0000000000000007E-2</v>
      </c>
      <c r="H51">
        <v>0</v>
      </c>
      <c r="I51">
        <v>0</v>
      </c>
      <c r="J51">
        <v>0</v>
      </c>
      <c r="K51">
        <v>601.74680000000001</v>
      </c>
      <c r="L51">
        <v>606.34</v>
      </c>
      <c r="M51">
        <v>92</v>
      </c>
      <c r="N51">
        <v>118.125</v>
      </c>
      <c r="O51">
        <v>123.66562500000001</v>
      </c>
      <c r="P51">
        <v>102.75</v>
      </c>
      <c r="Q51">
        <v>14.4849</v>
      </c>
      <c r="R51">
        <v>36.823</v>
      </c>
      <c r="S51">
        <v>20.5105</v>
      </c>
      <c r="T51">
        <v>0</v>
      </c>
      <c r="U51">
        <v>344.25</v>
      </c>
      <c r="V51">
        <v>13.532500000000001</v>
      </c>
      <c r="W51">
        <v>43.7</v>
      </c>
      <c r="X51">
        <v>137.41900000000001</v>
      </c>
      <c r="Y51">
        <v>0</v>
      </c>
      <c r="Z51">
        <v>6.5208000000000004</v>
      </c>
      <c r="AA51">
        <v>0</v>
      </c>
      <c r="AB51">
        <v>26.260100000000001</v>
      </c>
      <c r="AC51">
        <v>9.6778399999999998</v>
      </c>
      <c r="AD51">
        <v>27.3447</v>
      </c>
      <c r="AE51">
        <v>32.844799999999999</v>
      </c>
      <c r="AF51">
        <v>8.8740000000000006</v>
      </c>
      <c r="AG51">
        <v>38.234400000000001</v>
      </c>
      <c r="AH51">
        <v>104.17</v>
      </c>
      <c r="AI51">
        <v>0</v>
      </c>
      <c r="AJ51">
        <v>0</v>
      </c>
      <c r="AK51">
        <v>50.76</v>
      </c>
      <c r="AL51">
        <v>63.91</v>
      </c>
      <c r="AM51">
        <v>0</v>
      </c>
      <c r="AN51">
        <v>0</v>
      </c>
      <c r="AO51">
        <v>17.64</v>
      </c>
      <c r="AP51">
        <v>10.119899999999999</v>
      </c>
      <c r="AQ51">
        <v>0</v>
      </c>
      <c r="AR51">
        <v>11.04</v>
      </c>
      <c r="AS51">
        <v>10.7616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2787.2754729999988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7.0000000000000007E-2</v>
      </c>
      <c r="H52">
        <v>0</v>
      </c>
      <c r="I52">
        <v>0</v>
      </c>
      <c r="J52">
        <v>0</v>
      </c>
      <c r="K52">
        <v>601.74680000000001</v>
      </c>
      <c r="L52">
        <v>606.34</v>
      </c>
      <c r="M52">
        <v>92</v>
      </c>
      <c r="N52">
        <v>118.125</v>
      </c>
      <c r="O52">
        <v>123.66562500000001</v>
      </c>
      <c r="P52">
        <v>102.75</v>
      </c>
      <c r="Q52">
        <v>14.4849</v>
      </c>
      <c r="R52">
        <v>36.823</v>
      </c>
      <c r="S52">
        <v>20.5105</v>
      </c>
      <c r="T52">
        <v>0</v>
      </c>
      <c r="U52">
        <v>344.25</v>
      </c>
      <c r="V52">
        <v>13.532500000000001</v>
      </c>
      <c r="W52">
        <v>43.7</v>
      </c>
      <c r="X52">
        <v>137.41900000000001</v>
      </c>
      <c r="Y52">
        <v>0</v>
      </c>
      <c r="Z52">
        <v>6.5208000000000004</v>
      </c>
      <c r="AA52">
        <v>0</v>
      </c>
      <c r="AB52">
        <v>26.260100000000001</v>
      </c>
      <c r="AC52">
        <v>9.6778399999999998</v>
      </c>
      <c r="AD52">
        <v>27.3447</v>
      </c>
      <c r="AE52">
        <v>32.844799999999999</v>
      </c>
      <c r="AF52">
        <v>8.8740000000000006</v>
      </c>
      <c r="AG52">
        <v>38.234400000000001</v>
      </c>
      <c r="AH52">
        <v>104.17</v>
      </c>
      <c r="AI52">
        <v>0</v>
      </c>
      <c r="AJ52">
        <v>0</v>
      </c>
      <c r="AK52">
        <v>50.76</v>
      </c>
      <c r="AL52">
        <v>63.91</v>
      </c>
      <c r="AM52">
        <v>0</v>
      </c>
      <c r="AN52">
        <v>0</v>
      </c>
      <c r="AO52">
        <v>17.64</v>
      </c>
      <c r="AP52">
        <v>10.119899999999999</v>
      </c>
      <c r="AQ52">
        <v>0</v>
      </c>
      <c r="AR52">
        <v>11.04</v>
      </c>
      <c r="AS52">
        <v>10.7616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2787.2754729999988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7.0000000000000007E-2</v>
      </c>
      <c r="H53">
        <v>0</v>
      </c>
      <c r="I53">
        <v>0</v>
      </c>
      <c r="J53">
        <v>0</v>
      </c>
      <c r="K53">
        <v>601.74680000000001</v>
      </c>
      <c r="L53">
        <v>606.34</v>
      </c>
      <c r="M53">
        <v>92</v>
      </c>
      <c r="N53">
        <v>118.125</v>
      </c>
      <c r="O53">
        <v>123.66562500000001</v>
      </c>
      <c r="P53">
        <v>102.75</v>
      </c>
      <c r="Q53">
        <v>14.4849</v>
      </c>
      <c r="R53">
        <v>36.823</v>
      </c>
      <c r="S53">
        <v>20.5105</v>
      </c>
      <c r="T53">
        <v>0</v>
      </c>
      <c r="U53">
        <v>344.25</v>
      </c>
      <c r="V53">
        <v>13.532500000000001</v>
      </c>
      <c r="W53">
        <v>43.7</v>
      </c>
      <c r="X53">
        <v>137.41900000000001</v>
      </c>
      <c r="Y53">
        <v>0</v>
      </c>
      <c r="Z53">
        <v>6.5208000000000004</v>
      </c>
      <c r="AA53">
        <v>0</v>
      </c>
      <c r="AB53">
        <v>26.260100000000001</v>
      </c>
      <c r="AC53">
        <v>9.6778399999999998</v>
      </c>
      <c r="AD53">
        <v>27.3447</v>
      </c>
      <c r="AE53">
        <v>32.844799999999999</v>
      </c>
      <c r="AF53">
        <v>8.8740000000000006</v>
      </c>
      <c r="AG53">
        <v>38.234400000000001</v>
      </c>
      <c r="AH53">
        <v>104.17</v>
      </c>
      <c r="AI53">
        <v>0</v>
      </c>
      <c r="AJ53">
        <v>0</v>
      </c>
      <c r="AK53">
        <v>50.76</v>
      </c>
      <c r="AL53">
        <v>63.91</v>
      </c>
      <c r="AM53">
        <v>0</v>
      </c>
      <c r="AN53">
        <v>0</v>
      </c>
      <c r="AO53">
        <v>17.64</v>
      </c>
      <c r="AP53">
        <v>10.119899999999999</v>
      </c>
      <c r="AQ53">
        <v>0</v>
      </c>
      <c r="AR53">
        <v>11.04</v>
      </c>
      <c r="AS53">
        <v>10.7616</v>
      </c>
      <c r="AT53">
        <v>18.937096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2786.2125609999989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7.0000000000000007E-2</v>
      </c>
      <c r="H54">
        <v>0</v>
      </c>
      <c r="I54">
        <v>0</v>
      </c>
      <c r="J54">
        <v>0</v>
      </c>
      <c r="K54">
        <v>601.74680000000001</v>
      </c>
      <c r="L54">
        <v>606.34</v>
      </c>
      <c r="M54">
        <v>92</v>
      </c>
      <c r="N54">
        <v>118.125</v>
      </c>
      <c r="O54">
        <v>123.66562500000001</v>
      </c>
      <c r="P54">
        <v>102.75</v>
      </c>
      <c r="Q54">
        <v>14.4849</v>
      </c>
      <c r="R54">
        <v>36.823</v>
      </c>
      <c r="S54">
        <v>20.5105</v>
      </c>
      <c r="T54">
        <v>0</v>
      </c>
      <c r="U54">
        <v>344.25</v>
      </c>
      <c r="V54">
        <v>13.532500000000001</v>
      </c>
      <c r="W54">
        <v>43.7</v>
      </c>
      <c r="X54">
        <v>137.41900000000001</v>
      </c>
      <c r="Y54">
        <v>0</v>
      </c>
      <c r="Z54">
        <v>6.5208000000000004</v>
      </c>
      <c r="AA54">
        <v>0</v>
      </c>
      <c r="AB54">
        <v>26.260100000000001</v>
      </c>
      <c r="AC54">
        <v>9.6778399999999998</v>
      </c>
      <c r="AD54">
        <v>27.3447</v>
      </c>
      <c r="AE54">
        <v>32.844799999999999</v>
      </c>
      <c r="AF54">
        <v>8.8740000000000006</v>
      </c>
      <c r="AG54">
        <v>38.234400000000001</v>
      </c>
      <c r="AH54">
        <v>104.17</v>
      </c>
      <c r="AI54">
        <v>0</v>
      </c>
      <c r="AJ54">
        <v>0</v>
      </c>
      <c r="AK54">
        <v>50.76</v>
      </c>
      <c r="AL54">
        <v>63.91</v>
      </c>
      <c r="AM54">
        <v>0</v>
      </c>
      <c r="AN54">
        <v>0</v>
      </c>
      <c r="AO54">
        <v>17.64</v>
      </c>
      <c r="AP54">
        <v>10.119899999999999</v>
      </c>
      <c r="AQ54">
        <v>0</v>
      </c>
      <c r="AR54">
        <v>11.04</v>
      </c>
      <c r="AS54">
        <v>10.7616</v>
      </c>
      <c r="AT54">
        <v>20.000008000000001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2787.2754729999988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7.0000000000000007E-2</v>
      </c>
      <c r="H55">
        <v>0</v>
      </c>
      <c r="I55">
        <v>0</v>
      </c>
      <c r="J55">
        <v>0</v>
      </c>
      <c r="K55">
        <v>601.59680000000003</v>
      </c>
      <c r="L55">
        <v>547.81500000000005</v>
      </c>
      <c r="M55">
        <v>92</v>
      </c>
      <c r="N55">
        <v>118.125</v>
      </c>
      <c r="O55">
        <v>123.66562500000001</v>
      </c>
      <c r="P55">
        <v>102.75</v>
      </c>
      <c r="Q55">
        <v>14.4849</v>
      </c>
      <c r="R55">
        <v>36.823</v>
      </c>
      <c r="S55">
        <v>20.500499999999999</v>
      </c>
      <c r="T55">
        <v>0</v>
      </c>
      <c r="U55">
        <v>344.25</v>
      </c>
      <c r="V55">
        <v>13.532500000000001</v>
      </c>
      <c r="W55">
        <v>43.7</v>
      </c>
      <c r="X55">
        <v>137.41900000000001</v>
      </c>
      <c r="Y55">
        <v>0</v>
      </c>
      <c r="Z55">
        <v>6.5208000000000004</v>
      </c>
      <c r="AA55">
        <v>0</v>
      </c>
      <c r="AB55">
        <v>26.260100000000001</v>
      </c>
      <c r="AC55">
        <v>9.6778399999999998</v>
      </c>
      <c r="AD55">
        <v>27.3447</v>
      </c>
      <c r="AE55">
        <v>32.844799999999999</v>
      </c>
      <c r="AF55">
        <v>8.8740000000000006</v>
      </c>
      <c r="AG55">
        <v>38.234400000000001</v>
      </c>
      <c r="AH55">
        <v>104.17</v>
      </c>
      <c r="AI55">
        <v>0</v>
      </c>
      <c r="AJ55">
        <v>0</v>
      </c>
      <c r="AK55">
        <v>50.76</v>
      </c>
      <c r="AL55">
        <v>63.91</v>
      </c>
      <c r="AM55">
        <v>0</v>
      </c>
      <c r="AN55">
        <v>0</v>
      </c>
      <c r="AO55">
        <v>17.64</v>
      </c>
      <c r="AP55">
        <v>10.119899999999999</v>
      </c>
      <c r="AQ55">
        <v>0</v>
      </c>
      <c r="AR55">
        <v>16.559999999999999</v>
      </c>
      <c r="AS55">
        <v>10.7616</v>
      </c>
      <c r="AT55">
        <v>20.000008000000001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2733.410472999999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7.0000000000000007E-2</v>
      </c>
      <c r="H56">
        <v>0</v>
      </c>
      <c r="I56">
        <v>0</v>
      </c>
      <c r="J56">
        <v>0</v>
      </c>
      <c r="K56">
        <v>601.59680000000003</v>
      </c>
      <c r="L56">
        <v>547.81500000000005</v>
      </c>
      <c r="M56">
        <v>92</v>
      </c>
      <c r="N56">
        <v>118.125</v>
      </c>
      <c r="O56">
        <v>123.66562500000001</v>
      </c>
      <c r="P56">
        <v>102.75</v>
      </c>
      <c r="Q56">
        <v>14.4849</v>
      </c>
      <c r="R56">
        <v>36.823</v>
      </c>
      <c r="S56">
        <v>20.500499999999999</v>
      </c>
      <c r="T56">
        <v>0</v>
      </c>
      <c r="U56">
        <v>344.25</v>
      </c>
      <c r="V56">
        <v>13.532500000000001</v>
      </c>
      <c r="W56">
        <v>43.7</v>
      </c>
      <c r="X56">
        <v>137.41900000000001</v>
      </c>
      <c r="Y56">
        <v>0</v>
      </c>
      <c r="Z56">
        <v>6.5208000000000004</v>
      </c>
      <c r="AA56">
        <v>0</v>
      </c>
      <c r="AB56">
        <v>26.260100000000001</v>
      </c>
      <c r="AC56">
        <v>9.6778399999999998</v>
      </c>
      <c r="AD56">
        <v>27.3447</v>
      </c>
      <c r="AE56">
        <v>32.844799999999999</v>
      </c>
      <c r="AF56">
        <v>8.8740000000000006</v>
      </c>
      <c r="AG56">
        <v>38.234400000000001</v>
      </c>
      <c r="AH56">
        <v>104.17</v>
      </c>
      <c r="AI56">
        <v>0</v>
      </c>
      <c r="AJ56">
        <v>0</v>
      </c>
      <c r="AK56">
        <v>50.76</v>
      </c>
      <c r="AL56">
        <v>63.91</v>
      </c>
      <c r="AM56">
        <v>0</v>
      </c>
      <c r="AN56">
        <v>0</v>
      </c>
      <c r="AO56">
        <v>17.64</v>
      </c>
      <c r="AP56">
        <v>10.119899999999999</v>
      </c>
      <c r="AQ56">
        <v>0</v>
      </c>
      <c r="AR56">
        <v>16.559999999999999</v>
      </c>
      <c r="AS56">
        <v>10.7616</v>
      </c>
      <c r="AT56">
        <v>20.000008000000001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2733.410472999999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7.0000000000000007E-2</v>
      </c>
      <c r="H57">
        <v>0</v>
      </c>
      <c r="I57">
        <v>0</v>
      </c>
      <c r="J57">
        <v>0</v>
      </c>
      <c r="K57">
        <v>604.94680000000005</v>
      </c>
      <c r="L57">
        <v>547.81500000000005</v>
      </c>
      <c r="M57">
        <v>92</v>
      </c>
      <c r="N57">
        <v>118.125</v>
      </c>
      <c r="O57">
        <v>123.66562500000001</v>
      </c>
      <c r="P57">
        <v>102.75</v>
      </c>
      <c r="Q57">
        <v>14.4849</v>
      </c>
      <c r="R57">
        <v>42.372999999999998</v>
      </c>
      <c r="S57">
        <v>20.500499999999999</v>
      </c>
      <c r="T57">
        <v>0</v>
      </c>
      <c r="U57">
        <v>346.35</v>
      </c>
      <c r="V57">
        <v>15.823282000000001</v>
      </c>
      <c r="W57">
        <v>43.7</v>
      </c>
      <c r="X57">
        <v>137.41900000000001</v>
      </c>
      <c r="Y57">
        <v>0</v>
      </c>
      <c r="Z57">
        <v>6.5208000000000004</v>
      </c>
      <c r="AA57">
        <v>0</v>
      </c>
      <c r="AB57">
        <v>26.260100000000001</v>
      </c>
      <c r="AC57">
        <v>9.6778399999999998</v>
      </c>
      <c r="AD57">
        <v>27.3447</v>
      </c>
      <c r="AE57">
        <v>32.844799999999999</v>
      </c>
      <c r="AF57">
        <v>8.8740000000000006</v>
      </c>
      <c r="AG57">
        <v>38.234400000000001</v>
      </c>
      <c r="AH57">
        <v>104.17</v>
      </c>
      <c r="AI57">
        <v>0</v>
      </c>
      <c r="AJ57">
        <v>0</v>
      </c>
      <c r="AK57">
        <v>50.76</v>
      </c>
      <c r="AL57">
        <v>63.91</v>
      </c>
      <c r="AM57">
        <v>0</v>
      </c>
      <c r="AN57">
        <v>0</v>
      </c>
      <c r="AO57">
        <v>17.64</v>
      </c>
      <c r="AP57">
        <v>10.119899999999999</v>
      </c>
      <c r="AQ57">
        <v>0</v>
      </c>
      <c r="AR57">
        <v>19.872</v>
      </c>
      <c r="AS57">
        <v>10.7616</v>
      </c>
      <c r="AT57">
        <v>20.000008000000001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2750.0132549999994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7.0000000000000007E-2</v>
      </c>
      <c r="H58">
        <v>0</v>
      </c>
      <c r="I58">
        <v>0</v>
      </c>
      <c r="J58">
        <v>0</v>
      </c>
      <c r="K58">
        <v>604.94680000000005</v>
      </c>
      <c r="L58">
        <v>606.30999999999995</v>
      </c>
      <c r="M58">
        <v>92</v>
      </c>
      <c r="N58">
        <v>118.125</v>
      </c>
      <c r="O58">
        <v>123.66562500000001</v>
      </c>
      <c r="P58">
        <v>102.75</v>
      </c>
      <c r="Q58">
        <v>14.4849</v>
      </c>
      <c r="R58">
        <v>42.372999999999998</v>
      </c>
      <c r="S58">
        <v>20.500499999999999</v>
      </c>
      <c r="T58">
        <v>0</v>
      </c>
      <c r="U58">
        <v>346.5</v>
      </c>
      <c r="V58">
        <v>18.1325</v>
      </c>
      <c r="W58">
        <v>43.7</v>
      </c>
      <c r="X58">
        <v>137.41900000000001</v>
      </c>
      <c r="Y58">
        <v>0</v>
      </c>
      <c r="Z58">
        <v>6.5208000000000004</v>
      </c>
      <c r="AA58">
        <v>0</v>
      </c>
      <c r="AB58">
        <v>26.260100000000001</v>
      </c>
      <c r="AC58">
        <v>9.6778399999999998</v>
      </c>
      <c r="AD58">
        <v>27.3447</v>
      </c>
      <c r="AE58">
        <v>32.844799999999999</v>
      </c>
      <c r="AF58">
        <v>8.8740000000000006</v>
      </c>
      <c r="AG58">
        <v>38.234400000000001</v>
      </c>
      <c r="AH58">
        <v>104.17</v>
      </c>
      <c r="AI58">
        <v>0</v>
      </c>
      <c r="AJ58">
        <v>0</v>
      </c>
      <c r="AK58">
        <v>50.76</v>
      </c>
      <c r="AL58">
        <v>63.91</v>
      </c>
      <c r="AM58">
        <v>0</v>
      </c>
      <c r="AN58">
        <v>0</v>
      </c>
      <c r="AO58">
        <v>17.64</v>
      </c>
      <c r="AP58">
        <v>10.119899999999999</v>
      </c>
      <c r="AQ58">
        <v>0</v>
      </c>
      <c r="AR58">
        <v>19.872</v>
      </c>
      <c r="AS58">
        <v>10.7616</v>
      </c>
      <c r="AT58">
        <v>20.000008000000001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2810.9674729999992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7.0000000000000007E-2</v>
      </c>
      <c r="H59">
        <v>0</v>
      </c>
      <c r="I59">
        <v>0</v>
      </c>
      <c r="J59">
        <v>0</v>
      </c>
      <c r="K59">
        <v>604.94680000000005</v>
      </c>
      <c r="L59">
        <v>606.30999999999995</v>
      </c>
      <c r="M59">
        <v>92</v>
      </c>
      <c r="N59">
        <v>118.125</v>
      </c>
      <c r="O59">
        <v>123.66562500000001</v>
      </c>
      <c r="P59">
        <v>102.75</v>
      </c>
      <c r="Q59">
        <v>14.4849</v>
      </c>
      <c r="R59">
        <v>42.372999999999998</v>
      </c>
      <c r="S59">
        <v>20.500499999999999</v>
      </c>
      <c r="T59">
        <v>0</v>
      </c>
      <c r="U59">
        <v>346.5</v>
      </c>
      <c r="V59">
        <v>18.1325</v>
      </c>
      <c r="W59">
        <v>43.7</v>
      </c>
      <c r="X59">
        <v>137.41900000000001</v>
      </c>
      <c r="Y59">
        <v>0</v>
      </c>
      <c r="Z59">
        <v>6.5208000000000004</v>
      </c>
      <c r="AA59">
        <v>0</v>
      </c>
      <c r="AB59">
        <v>18.661999999999999</v>
      </c>
      <c r="AC59">
        <v>9.6778399999999998</v>
      </c>
      <c r="AD59">
        <v>27.3447</v>
      </c>
      <c r="AE59">
        <v>32.844799999999999</v>
      </c>
      <c r="AF59">
        <v>8.8740000000000006</v>
      </c>
      <c r="AG59">
        <v>38.234400000000001</v>
      </c>
      <c r="AH59">
        <v>104.17</v>
      </c>
      <c r="AI59">
        <v>0</v>
      </c>
      <c r="AJ59">
        <v>0</v>
      </c>
      <c r="AK59">
        <v>50.76</v>
      </c>
      <c r="AL59">
        <v>63.91</v>
      </c>
      <c r="AM59">
        <v>0</v>
      </c>
      <c r="AN59">
        <v>0</v>
      </c>
      <c r="AO59">
        <v>18.815999999999999</v>
      </c>
      <c r="AP59">
        <v>10.119899999999999</v>
      </c>
      <c r="AQ59">
        <v>0</v>
      </c>
      <c r="AR59">
        <v>15.456</v>
      </c>
      <c r="AS59">
        <v>10.089</v>
      </c>
      <c r="AT59">
        <v>20.000008000000001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2801.4567729999994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7.0000000000000007E-2</v>
      </c>
      <c r="H60">
        <v>0</v>
      </c>
      <c r="I60">
        <v>0</v>
      </c>
      <c r="J60">
        <v>0</v>
      </c>
      <c r="K60">
        <v>646.54679999999996</v>
      </c>
      <c r="L60">
        <v>606.64</v>
      </c>
      <c r="M60">
        <v>92</v>
      </c>
      <c r="N60">
        <v>118.125</v>
      </c>
      <c r="O60">
        <v>123.66562500000001</v>
      </c>
      <c r="P60">
        <v>102.75</v>
      </c>
      <c r="Q60">
        <v>14.4849</v>
      </c>
      <c r="R60">
        <v>42.372999999999998</v>
      </c>
      <c r="S60">
        <v>20.500499999999999</v>
      </c>
      <c r="T60">
        <v>0</v>
      </c>
      <c r="U60">
        <v>346.5</v>
      </c>
      <c r="V60">
        <v>18.1325</v>
      </c>
      <c r="W60">
        <v>43.7</v>
      </c>
      <c r="X60">
        <v>137.41900000000001</v>
      </c>
      <c r="Y60">
        <v>0</v>
      </c>
      <c r="Z60">
        <v>6.5208000000000004</v>
      </c>
      <c r="AA60">
        <v>0</v>
      </c>
      <c r="AB60">
        <v>18.661999999999999</v>
      </c>
      <c r="AC60">
        <v>9.6778399999999998</v>
      </c>
      <c r="AD60">
        <v>27.3447</v>
      </c>
      <c r="AE60">
        <v>32.844799999999999</v>
      </c>
      <c r="AF60">
        <v>8.8740000000000006</v>
      </c>
      <c r="AG60">
        <v>38.234400000000001</v>
      </c>
      <c r="AH60">
        <v>104.17</v>
      </c>
      <c r="AI60">
        <v>0</v>
      </c>
      <c r="AJ60">
        <v>0</v>
      </c>
      <c r="AK60">
        <v>50.76</v>
      </c>
      <c r="AL60">
        <v>63.91</v>
      </c>
      <c r="AM60">
        <v>0</v>
      </c>
      <c r="AN60">
        <v>0</v>
      </c>
      <c r="AO60">
        <v>18.815999999999999</v>
      </c>
      <c r="AP60">
        <v>10.119899999999999</v>
      </c>
      <c r="AQ60">
        <v>0</v>
      </c>
      <c r="AR60">
        <v>15.456</v>
      </c>
      <c r="AS60">
        <v>10.089</v>
      </c>
      <c r="AT60">
        <v>20.000008000000001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2843.3867729999993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7.0000000000000007E-2</v>
      </c>
      <c r="H61">
        <v>0</v>
      </c>
      <c r="I61">
        <v>0</v>
      </c>
      <c r="J61">
        <v>0</v>
      </c>
      <c r="K61">
        <v>686.46680000000003</v>
      </c>
      <c r="L61">
        <v>606.64</v>
      </c>
      <c r="M61">
        <v>92</v>
      </c>
      <c r="N61">
        <v>118.125</v>
      </c>
      <c r="O61">
        <v>123.66562500000001</v>
      </c>
      <c r="P61">
        <v>102.75</v>
      </c>
      <c r="Q61">
        <v>14.5649</v>
      </c>
      <c r="R61">
        <v>42.392195999999998</v>
      </c>
      <c r="S61">
        <v>21.7105</v>
      </c>
      <c r="T61">
        <v>0</v>
      </c>
      <c r="U61">
        <v>346.5</v>
      </c>
      <c r="V61">
        <v>18.1325</v>
      </c>
      <c r="W61">
        <v>43.7</v>
      </c>
      <c r="X61">
        <v>137.41900000000001</v>
      </c>
      <c r="Y61">
        <v>0</v>
      </c>
      <c r="Z61">
        <v>0</v>
      </c>
      <c r="AA61">
        <v>0</v>
      </c>
      <c r="AB61">
        <v>18.661999999999999</v>
      </c>
      <c r="AC61">
        <v>9.6778399999999998</v>
      </c>
      <c r="AD61">
        <v>27.3447</v>
      </c>
      <c r="AE61">
        <v>32.844799999999999</v>
      </c>
      <c r="AF61">
        <v>8.8740000000000006</v>
      </c>
      <c r="AG61">
        <v>38.234400000000001</v>
      </c>
      <c r="AH61">
        <v>104.17</v>
      </c>
      <c r="AI61">
        <v>0</v>
      </c>
      <c r="AJ61">
        <v>0</v>
      </c>
      <c r="AK61">
        <v>50.76</v>
      </c>
      <c r="AL61">
        <v>63.91</v>
      </c>
      <c r="AM61">
        <v>0</v>
      </c>
      <c r="AN61">
        <v>0</v>
      </c>
      <c r="AO61">
        <v>18.815999999999999</v>
      </c>
      <c r="AP61">
        <v>10.119899999999999</v>
      </c>
      <c r="AQ61">
        <v>0</v>
      </c>
      <c r="AR61">
        <v>16.559999999999999</v>
      </c>
      <c r="AS61">
        <v>10.089</v>
      </c>
      <c r="AT61">
        <v>20.000008000000001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2924.1991689999991</v>
      </c>
    </row>
    <row r="62" spans="1:117">
      <c r="A62" t="s">
        <v>104</v>
      </c>
      <c r="B62">
        <v>0</v>
      </c>
      <c r="C62">
        <v>0</v>
      </c>
      <c r="D62">
        <v>10</v>
      </c>
      <c r="E62">
        <v>0</v>
      </c>
      <c r="F62">
        <v>0</v>
      </c>
      <c r="G62">
        <v>19.0609</v>
      </c>
      <c r="H62">
        <v>0</v>
      </c>
      <c r="I62">
        <v>0</v>
      </c>
      <c r="J62">
        <v>17.9908</v>
      </c>
      <c r="K62">
        <v>686.46680000000003</v>
      </c>
      <c r="L62">
        <v>606.64</v>
      </c>
      <c r="M62">
        <v>92</v>
      </c>
      <c r="N62">
        <v>118.125</v>
      </c>
      <c r="O62">
        <v>123.66562500000001</v>
      </c>
      <c r="P62">
        <v>102.75</v>
      </c>
      <c r="Q62">
        <v>14.5649</v>
      </c>
      <c r="R62">
        <v>42.392195999999998</v>
      </c>
      <c r="S62">
        <v>21.7105</v>
      </c>
      <c r="T62">
        <v>0</v>
      </c>
      <c r="U62">
        <v>346.5</v>
      </c>
      <c r="V62">
        <v>18.1325</v>
      </c>
      <c r="W62">
        <v>43.7</v>
      </c>
      <c r="X62">
        <v>137.41900000000001</v>
      </c>
      <c r="Y62">
        <v>0</v>
      </c>
      <c r="Z62">
        <v>0</v>
      </c>
      <c r="AA62">
        <v>0</v>
      </c>
      <c r="AB62">
        <v>18.661999999999999</v>
      </c>
      <c r="AC62">
        <v>9.6778399999999998</v>
      </c>
      <c r="AD62">
        <v>27.3447</v>
      </c>
      <c r="AE62">
        <v>32.844799999999999</v>
      </c>
      <c r="AF62">
        <v>8.8740000000000006</v>
      </c>
      <c r="AG62">
        <v>38.234400000000001</v>
      </c>
      <c r="AH62">
        <v>104.17</v>
      </c>
      <c r="AI62">
        <v>0</v>
      </c>
      <c r="AJ62">
        <v>0</v>
      </c>
      <c r="AK62">
        <v>50.76</v>
      </c>
      <c r="AL62">
        <v>63.91</v>
      </c>
      <c r="AM62">
        <v>0</v>
      </c>
      <c r="AN62">
        <v>0</v>
      </c>
      <c r="AO62">
        <v>18.815999999999999</v>
      </c>
      <c r="AP62">
        <v>10.119899999999999</v>
      </c>
      <c r="AQ62">
        <v>0</v>
      </c>
      <c r="AR62">
        <v>16.559999999999999</v>
      </c>
      <c r="AS62">
        <v>10.089</v>
      </c>
      <c r="AT62">
        <v>20.000008000000001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2971.1808689999993</v>
      </c>
    </row>
    <row r="63" spans="1:117">
      <c r="A63" t="s">
        <v>105</v>
      </c>
      <c r="B63">
        <v>0</v>
      </c>
      <c r="C63">
        <v>0</v>
      </c>
      <c r="D63">
        <v>9.9863</v>
      </c>
      <c r="E63">
        <v>0</v>
      </c>
      <c r="F63">
        <v>0</v>
      </c>
      <c r="G63">
        <v>19.0609</v>
      </c>
      <c r="H63">
        <v>0</v>
      </c>
      <c r="I63">
        <v>0</v>
      </c>
      <c r="J63">
        <v>17.9908</v>
      </c>
      <c r="K63">
        <v>686.46680000000003</v>
      </c>
      <c r="L63">
        <v>606.64</v>
      </c>
      <c r="M63">
        <v>92</v>
      </c>
      <c r="N63">
        <v>118.125</v>
      </c>
      <c r="O63">
        <v>123.66562500000001</v>
      </c>
      <c r="P63">
        <v>102.75</v>
      </c>
      <c r="Q63">
        <v>14.5649</v>
      </c>
      <c r="R63">
        <v>42.392195999999998</v>
      </c>
      <c r="S63">
        <v>21.7105</v>
      </c>
      <c r="T63">
        <v>0</v>
      </c>
      <c r="U63">
        <v>346.5</v>
      </c>
      <c r="V63">
        <v>18.1325</v>
      </c>
      <c r="W63">
        <v>43.7</v>
      </c>
      <c r="X63">
        <v>137.41900000000001</v>
      </c>
      <c r="Y63">
        <v>0</v>
      </c>
      <c r="Z63">
        <v>0</v>
      </c>
      <c r="AA63">
        <v>0</v>
      </c>
      <c r="AB63">
        <v>18.661999999999999</v>
      </c>
      <c r="AC63">
        <v>9.6778399999999998</v>
      </c>
      <c r="AD63">
        <v>27.3447</v>
      </c>
      <c r="AE63">
        <v>32.844799999999999</v>
      </c>
      <c r="AF63">
        <v>8.8740000000000006</v>
      </c>
      <c r="AG63">
        <v>38.234400000000001</v>
      </c>
      <c r="AH63">
        <v>104.17</v>
      </c>
      <c r="AI63">
        <v>0</v>
      </c>
      <c r="AJ63">
        <v>0</v>
      </c>
      <c r="AK63">
        <v>50.76</v>
      </c>
      <c r="AL63">
        <v>63.91</v>
      </c>
      <c r="AM63">
        <v>0</v>
      </c>
      <c r="AN63">
        <v>0</v>
      </c>
      <c r="AO63">
        <v>18.815999999999999</v>
      </c>
      <c r="AP63">
        <v>10.119899999999999</v>
      </c>
      <c r="AQ63">
        <v>0</v>
      </c>
      <c r="AR63">
        <v>16.559999999999999</v>
      </c>
      <c r="AS63">
        <v>10.089</v>
      </c>
      <c r="AT63">
        <v>20.000008000000001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2971.1671689999989</v>
      </c>
    </row>
    <row r="64" spans="1:117">
      <c r="A64" t="s">
        <v>106</v>
      </c>
      <c r="B64">
        <v>0</v>
      </c>
      <c r="C64">
        <v>0</v>
      </c>
      <c r="D64">
        <v>9.9863</v>
      </c>
      <c r="E64">
        <v>0</v>
      </c>
      <c r="F64">
        <v>0</v>
      </c>
      <c r="G64">
        <v>19.0609</v>
      </c>
      <c r="H64">
        <v>0</v>
      </c>
      <c r="I64">
        <v>0</v>
      </c>
      <c r="J64">
        <v>17.9908</v>
      </c>
      <c r="K64">
        <v>686.46680000000003</v>
      </c>
      <c r="L64">
        <v>629.52</v>
      </c>
      <c r="M64">
        <v>92</v>
      </c>
      <c r="N64">
        <v>118.125</v>
      </c>
      <c r="O64">
        <v>123.66562500000001</v>
      </c>
      <c r="P64">
        <v>102.75</v>
      </c>
      <c r="Q64">
        <v>14.5649</v>
      </c>
      <c r="R64">
        <v>42.392195999999998</v>
      </c>
      <c r="S64">
        <v>21.7105</v>
      </c>
      <c r="T64">
        <v>0</v>
      </c>
      <c r="U64">
        <v>346.5</v>
      </c>
      <c r="V64">
        <v>18.1325</v>
      </c>
      <c r="W64">
        <v>43.7</v>
      </c>
      <c r="X64">
        <v>137.41900000000001</v>
      </c>
      <c r="Y64">
        <v>0</v>
      </c>
      <c r="Z64">
        <v>0</v>
      </c>
      <c r="AA64">
        <v>0</v>
      </c>
      <c r="AB64">
        <v>18.661999999999999</v>
      </c>
      <c r="AC64">
        <v>9.6778399999999998</v>
      </c>
      <c r="AD64">
        <v>27.3447</v>
      </c>
      <c r="AE64">
        <v>32.844799999999999</v>
      </c>
      <c r="AF64">
        <v>8.8740000000000006</v>
      </c>
      <c r="AG64">
        <v>38.234400000000001</v>
      </c>
      <c r="AH64">
        <v>104.17</v>
      </c>
      <c r="AI64">
        <v>0</v>
      </c>
      <c r="AJ64">
        <v>0</v>
      </c>
      <c r="AK64">
        <v>50.76</v>
      </c>
      <c r="AL64">
        <v>63.91</v>
      </c>
      <c r="AM64">
        <v>0</v>
      </c>
      <c r="AN64">
        <v>0</v>
      </c>
      <c r="AO64">
        <v>18.815999999999999</v>
      </c>
      <c r="AP64">
        <v>10.119899999999999</v>
      </c>
      <c r="AQ64">
        <v>0</v>
      </c>
      <c r="AR64">
        <v>16.559999999999999</v>
      </c>
      <c r="AS64">
        <v>10.089</v>
      </c>
      <c r="AT64">
        <v>20.000008000000001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2994.047168999999</v>
      </c>
    </row>
    <row r="65" spans="1:117">
      <c r="A65" t="s">
        <v>107</v>
      </c>
      <c r="B65">
        <v>0</v>
      </c>
      <c r="C65">
        <v>0</v>
      </c>
      <c r="D65">
        <v>9.9863</v>
      </c>
      <c r="E65">
        <v>0</v>
      </c>
      <c r="F65">
        <v>0</v>
      </c>
      <c r="G65">
        <v>19.0609</v>
      </c>
      <c r="H65">
        <v>0</v>
      </c>
      <c r="I65">
        <v>0</v>
      </c>
      <c r="J65">
        <v>18.325199999999999</v>
      </c>
      <c r="K65">
        <v>686.46680000000003</v>
      </c>
      <c r="L65">
        <v>639.91999999999996</v>
      </c>
      <c r="M65">
        <v>92</v>
      </c>
      <c r="N65">
        <v>118.125</v>
      </c>
      <c r="O65">
        <v>123.66562500000001</v>
      </c>
      <c r="P65">
        <v>102.75</v>
      </c>
      <c r="Q65">
        <v>14.5649</v>
      </c>
      <c r="R65">
        <v>42.392195999999998</v>
      </c>
      <c r="S65">
        <v>21.7105</v>
      </c>
      <c r="T65">
        <v>0</v>
      </c>
      <c r="U65">
        <v>346.5</v>
      </c>
      <c r="V65">
        <v>18.1325</v>
      </c>
      <c r="W65">
        <v>43.7</v>
      </c>
      <c r="X65">
        <v>137.41900000000001</v>
      </c>
      <c r="Y65">
        <v>0</v>
      </c>
      <c r="Z65">
        <v>0</v>
      </c>
      <c r="AA65">
        <v>0</v>
      </c>
      <c r="AB65">
        <v>18.661999999999999</v>
      </c>
      <c r="AC65">
        <v>9.6778399999999998</v>
      </c>
      <c r="AD65">
        <v>27.3447</v>
      </c>
      <c r="AE65">
        <v>32.844799999999999</v>
      </c>
      <c r="AF65">
        <v>8.8740000000000006</v>
      </c>
      <c r="AG65">
        <v>38.234400000000001</v>
      </c>
      <c r="AH65">
        <v>104.17</v>
      </c>
      <c r="AI65">
        <v>0</v>
      </c>
      <c r="AJ65">
        <v>0</v>
      </c>
      <c r="AK65">
        <v>50.76</v>
      </c>
      <c r="AL65">
        <v>63.91</v>
      </c>
      <c r="AM65">
        <v>0</v>
      </c>
      <c r="AN65">
        <v>0</v>
      </c>
      <c r="AO65">
        <v>18.815999999999999</v>
      </c>
      <c r="AP65">
        <v>10.119899999999999</v>
      </c>
      <c r="AQ65">
        <v>0</v>
      </c>
      <c r="AR65">
        <v>16.559999999999999</v>
      </c>
      <c r="AS65">
        <v>10.089</v>
      </c>
      <c r="AT65">
        <v>20.000008000000001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3004.7815689999993</v>
      </c>
    </row>
    <row r="66" spans="1:117">
      <c r="A66" t="s">
        <v>108</v>
      </c>
      <c r="B66">
        <v>0</v>
      </c>
      <c r="C66">
        <v>0</v>
      </c>
      <c r="D66">
        <v>9.8268000000000004</v>
      </c>
      <c r="E66">
        <v>0</v>
      </c>
      <c r="F66">
        <v>0</v>
      </c>
      <c r="G66">
        <v>19.0609</v>
      </c>
      <c r="H66">
        <v>0</v>
      </c>
      <c r="I66">
        <v>0</v>
      </c>
      <c r="J66">
        <v>18.325199999999999</v>
      </c>
      <c r="K66">
        <v>686.46680000000003</v>
      </c>
      <c r="L66">
        <v>639.91999999999996</v>
      </c>
      <c r="M66">
        <v>92</v>
      </c>
      <c r="N66">
        <v>118.125</v>
      </c>
      <c r="O66">
        <v>123.66562500000001</v>
      </c>
      <c r="P66">
        <v>102.75</v>
      </c>
      <c r="Q66">
        <v>14.5649</v>
      </c>
      <c r="R66">
        <v>42.392195999999998</v>
      </c>
      <c r="S66">
        <v>21.7105</v>
      </c>
      <c r="T66">
        <v>0</v>
      </c>
      <c r="U66">
        <v>346.5</v>
      </c>
      <c r="V66">
        <v>18.1325</v>
      </c>
      <c r="W66">
        <v>43.7</v>
      </c>
      <c r="X66">
        <v>137.41900000000001</v>
      </c>
      <c r="Y66">
        <v>0</v>
      </c>
      <c r="Z66">
        <v>0</v>
      </c>
      <c r="AA66">
        <v>0</v>
      </c>
      <c r="AB66">
        <v>18.661999999999999</v>
      </c>
      <c r="AC66">
        <v>9.6778399999999998</v>
      </c>
      <c r="AD66">
        <v>27.3447</v>
      </c>
      <c r="AE66">
        <v>32.844799999999999</v>
      </c>
      <c r="AF66">
        <v>8.8740000000000006</v>
      </c>
      <c r="AG66">
        <v>38.234400000000001</v>
      </c>
      <c r="AH66">
        <v>104.17</v>
      </c>
      <c r="AI66">
        <v>0</v>
      </c>
      <c r="AJ66">
        <v>0</v>
      </c>
      <c r="AK66">
        <v>50.76</v>
      </c>
      <c r="AL66">
        <v>63.91</v>
      </c>
      <c r="AM66">
        <v>0</v>
      </c>
      <c r="AN66">
        <v>0</v>
      </c>
      <c r="AO66">
        <v>18.815999999999999</v>
      </c>
      <c r="AP66">
        <v>10.119899999999999</v>
      </c>
      <c r="AQ66">
        <v>0</v>
      </c>
      <c r="AR66">
        <v>16.559999999999999</v>
      </c>
      <c r="AS66">
        <v>10.089</v>
      </c>
      <c r="AT66">
        <v>20.000008000000001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3004.6220689999991</v>
      </c>
    </row>
    <row r="67" spans="1:117">
      <c r="A67" t="s">
        <v>109</v>
      </c>
      <c r="B67">
        <v>0</v>
      </c>
      <c r="C67">
        <v>0</v>
      </c>
      <c r="D67">
        <v>9.8268000000000004</v>
      </c>
      <c r="E67">
        <v>0</v>
      </c>
      <c r="F67">
        <v>0</v>
      </c>
      <c r="G67">
        <v>19.0609</v>
      </c>
      <c r="H67">
        <v>0</v>
      </c>
      <c r="I67">
        <v>0</v>
      </c>
      <c r="J67">
        <v>18.325199999999999</v>
      </c>
      <c r="K67">
        <v>686.46680000000003</v>
      </c>
      <c r="L67">
        <v>639.91999999999996</v>
      </c>
      <c r="M67">
        <v>92</v>
      </c>
      <c r="N67">
        <v>118.125</v>
      </c>
      <c r="O67">
        <v>123.66562500000001</v>
      </c>
      <c r="P67">
        <v>102.75</v>
      </c>
      <c r="Q67">
        <v>14.5649</v>
      </c>
      <c r="R67">
        <v>42.392195999999998</v>
      </c>
      <c r="S67">
        <v>21.7105</v>
      </c>
      <c r="T67">
        <v>0</v>
      </c>
      <c r="U67">
        <v>344.25</v>
      </c>
      <c r="V67">
        <v>18.1325</v>
      </c>
      <c r="W67">
        <v>41.276000000000003</v>
      </c>
      <c r="X67">
        <v>137.41900000000001</v>
      </c>
      <c r="Y67">
        <v>0</v>
      </c>
      <c r="Z67">
        <v>0</v>
      </c>
      <c r="AA67">
        <v>0</v>
      </c>
      <c r="AB67">
        <v>18.661999999999999</v>
      </c>
      <c r="AC67">
        <v>9.6778399999999998</v>
      </c>
      <c r="AD67">
        <v>27.3447</v>
      </c>
      <c r="AE67">
        <v>32.844799999999999</v>
      </c>
      <c r="AF67">
        <v>8.8740000000000006</v>
      </c>
      <c r="AG67">
        <v>38.234400000000001</v>
      </c>
      <c r="AH67">
        <v>104.17</v>
      </c>
      <c r="AI67">
        <v>0</v>
      </c>
      <c r="AJ67">
        <v>0</v>
      </c>
      <c r="AK67">
        <v>50.76</v>
      </c>
      <c r="AL67">
        <v>84.825999999999993</v>
      </c>
      <c r="AM67">
        <v>0</v>
      </c>
      <c r="AN67">
        <v>0</v>
      </c>
      <c r="AO67">
        <v>22.05</v>
      </c>
      <c r="AP67">
        <v>10.119899999999999</v>
      </c>
      <c r="AQ67">
        <v>0</v>
      </c>
      <c r="AR67">
        <v>16.559999999999999</v>
      </c>
      <c r="AS67">
        <v>11.434200000000001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3025.4432689999999</v>
      </c>
    </row>
    <row r="68" spans="1:117">
      <c r="A68" t="s">
        <v>110</v>
      </c>
      <c r="B68">
        <v>0</v>
      </c>
      <c r="C68">
        <v>0</v>
      </c>
      <c r="D68">
        <v>9.8268000000000004</v>
      </c>
      <c r="E68">
        <v>0</v>
      </c>
      <c r="F68">
        <v>0</v>
      </c>
      <c r="G68">
        <v>19.0609</v>
      </c>
      <c r="H68">
        <v>0</v>
      </c>
      <c r="I68">
        <v>0</v>
      </c>
      <c r="J68">
        <v>18.325199999999999</v>
      </c>
      <c r="K68">
        <v>686.46680000000003</v>
      </c>
      <c r="L68">
        <v>639.91999999999996</v>
      </c>
      <c r="M68">
        <v>92</v>
      </c>
      <c r="N68">
        <v>118.125</v>
      </c>
      <c r="O68">
        <v>123.66562500000001</v>
      </c>
      <c r="P68">
        <v>102.75</v>
      </c>
      <c r="Q68">
        <v>14.5649</v>
      </c>
      <c r="R68">
        <v>42.392195999999998</v>
      </c>
      <c r="S68">
        <v>21.7105</v>
      </c>
      <c r="T68">
        <v>0</v>
      </c>
      <c r="U68">
        <v>344.25</v>
      </c>
      <c r="V68">
        <v>18.1325</v>
      </c>
      <c r="W68">
        <v>41.276000000000003</v>
      </c>
      <c r="X68">
        <v>137.41900000000001</v>
      </c>
      <c r="Y68">
        <v>0</v>
      </c>
      <c r="Z68">
        <v>0</v>
      </c>
      <c r="AA68">
        <v>0</v>
      </c>
      <c r="AB68">
        <v>18.661999999999999</v>
      </c>
      <c r="AC68">
        <v>9.6778399999999998</v>
      </c>
      <c r="AD68">
        <v>27.3447</v>
      </c>
      <c r="AE68">
        <v>32.844799999999999</v>
      </c>
      <c r="AF68">
        <v>8.8740000000000006</v>
      </c>
      <c r="AG68">
        <v>38.234400000000001</v>
      </c>
      <c r="AH68">
        <v>104.17</v>
      </c>
      <c r="AI68">
        <v>0</v>
      </c>
      <c r="AJ68">
        <v>0</v>
      </c>
      <c r="AK68">
        <v>50.76</v>
      </c>
      <c r="AL68">
        <v>84.825999999999993</v>
      </c>
      <c r="AM68">
        <v>0</v>
      </c>
      <c r="AN68">
        <v>0</v>
      </c>
      <c r="AO68">
        <v>22.05</v>
      </c>
      <c r="AP68">
        <v>10.119899999999999</v>
      </c>
      <c r="AQ68">
        <v>0</v>
      </c>
      <c r="AR68">
        <v>16.559999999999999</v>
      </c>
      <c r="AS68">
        <v>11.434200000000001</v>
      </c>
      <c r="AT68">
        <v>20.000008000000001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3025.4432689999999</v>
      </c>
    </row>
    <row r="69" spans="1:117">
      <c r="A69" t="s">
        <v>111</v>
      </c>
      <c r="B69">
        <v>0</v>
      </c>
      <c r="C69">
        <v>0</v>
      </c>
      <c r="D69">
        <v>9.8268000000000004</v>
      </c>
      <c r="E69">
        <v>0</v>
      </c>
      <c r="F69">
        <v>0</v>
      </c>
      <c r="G69">
        <v>19.0609</v>
      </c>
      <c r="H69">
        <v>0</v>
      </c>
      <c r="I69">
        <v>0</v>
      </c>
      <c r="J69">
        <v>18.325199999999999</v>
      </c>
      <c r="K69">
        <v>686.46680000000003</v>
      </c>
      <c r="L69">
        <v>639.91999999999996</v>
      </c>
      <c r="M69">
        <v>92</v>
      </c>
      <c r="N69">
        <v>118.125</v>
      </c>
      <c r="O69">
        <v>123.66562500000001</v>
      </c>
      <c r="P69">
        <v>102.75</v>
      </c>
      <c r="Q69">
        <v>14.5649</v>
      </c>
      <c r="R69">
        <v>42.392195999999998</v>
      </c>
      <c r="S69">
        <v>21.7105</v>
      </c>
      <c r="T69">
        <v>0</v>
      </c>
      <c r="U69">
        <v>342</v>
      </c>
      <c r="V69">
        <v>18.1325</v>
      </c>
      <c r="W69">
        <v>41.276000000000003</v>
      </c>
      <c r="X69">
        <v>137.41900000000001</v>
      </c>
      <c r="Y69">
        <v>0</v>
      </c>
      <c r="Z69">
        <v>0</v>
      </c>
      <c r="AA69">
        <v>0</v>
      </c>
      <c r="AB69">
        <v>18.661999999999999</v>
      </c>
      <c r="AC69">
        <v>9.6778399999999998</v>
      </c>
      <c r="AD69">
        <v>27.3447</v>
      </c>
      <c r="AE69">
        <v>32.844799999999999</v>
      </c>
      <c r="AF69">
        <v>8.8740000000000006</v>
      </c>
      <c r="AG69">
        <v>38.234400000000001</v>
      </c>
      <c r="AH69">
        <v>104.17</v>
      </c>
      <c r="AI69">
        <v>0</v>
      </c>
      <c r="AJ69">
        <v>0</v>
      </c>
      <c r="AK69">
        <v>50.76</v>
      </c>
      <c r="AL69">
        <v>84.825999999999993</v>
      </c>
      <c r="AM69">
        <v>0</v>
      </c>
      <c r="AN69">
        <v>0</v>
      </c>
      <c r="AO69">
        <v>22.05</v>
      </c>
      <c r="AP69">
        <v>10.119899999999999</v>
      </c>
      <c r="AQ69">
        <v>0</v>
      </c>
      <c r="AR69">
        <v>22.08</v>
      </c>
      <c r="AS69">
        <v>13.452</v>
      </c>
      <c r="AT69">
        <v>20.000008000000001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3030.7310689999999</v>
      </c>
    </row>
    <row r="70" spans="1:117">
      <c r="A70" t="s">
        <v>112</v>
      </c>
      <c r="B70">
        <v>0</v>
      </c>
      <c r="C70">
        <v>0</v>
      </c>
      <c r="D70">
        <v>9.8268000000000004</v>
      </c>
      <c r="E70">
        <v>0</v>
      </c>
      <c r="F70">
        <v>0</v>
      </c>
      <c r="G70">
        <v>19.0609</v>
      </c>
      <c r="H70">
        <v>0</v>
      </c>
      <c r="I70">
        <v>0</v>
      </c>
      <c r="J70">
        <v>18.325199999999999</v>
      </c>
      <c r="K70">
        <v>686.46680000000003</v>
      </c>
      <c r="L70">
        <v>639.91999999999996</v>
      </c>
      <c r="M70">
        <v>92</v>
      </c>
      <c r="N70">
        <v>118.125</v>
      </c>
      <c r="O70">
        <v>123.66562500000001</v>
      </c>
      <c r="P70">
        <v>102.75</v>
      </c>
      <c r="Q70">
        <v>14.5649</v>
      </c>
      <c r="R70">
        <v>42.392195999999998</v>
      </c>
      <c r="S70">
        <v>21.7105</v>
      </c>
      <c r="T70">
        <v>0</v>
      </c>
      <c r="U70">
        <v>342</v>
      </c>
      <c r="V70">
        <v>18.1325</v>
      </c>
      <c r="W70">
        <v>41.276000000000003</v>
      </c>
      <c r="X70">
        <v>137.41900000000001</v>
      </c>
      <c r="Y70">
        <v>0</v>
      </c>
      <c r="Z70">
        <v>0</v>
      </c>
      <c r="AA70">
        <v>0</v>
      </c>
      <c r="AB70">
        <v>18.661999999999999</v>
      </c>
      <c r="AC70">
        <v>9.6778399999999998</v>
      </c>
      <c r="AD70">
        <v>27.3447</v>
      </c>
      <c r="AE70">
        <v>32.844799999999999</v>
      </c>
      <c r="AF70">
        <v>8.8740000000000006</v>
      </c>
      <c r="AG70">
        <v>38.234400000000001</v>
      </c>
      <c r="AH70">
        <v>104.17</v>
      </c>
      <c r="AI70">
        <v>0</v>
      </c>
      <c r="AJ70">
        <v>0</v>
      </c>
      <c r="AK70">
        <v>50.76</v>
      </c>
      <c r="AL70">
        <v>84.825999999999993</v>
      </c>
      <c r="AM70">
        <v>0</v>
      </c>
      <c r="AN70">
        <v>0</v>
      </c>
      <c r="AO70">
        <v>22.05</v>
      </c>
      <c r="AP70">
        <v>10.119899999999999</v>
      </c>
      <c r="AQ70">
        <v>0</v>
      </c>
      <c r="AR70">
        <v>22.08</v>
      </c>
      <c r="AS70">
        <v>13.452</v>
      </c>
      <c r="AT70">
        <v>20.000008000000001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3030.7310689999999</v>
      </c>
    </row>
    <row r="71" spans="1:117">
      <c r="A71" t="s">
        <v>113</v>
      </c>
      <c r="B71">
        <v>0</v>
      </c>
      <c r="C71">
        <v>0</v>
      </c>
      <c r="D71">
        <v>9.8268000000000004</v>
      </c>
      <c r="E71">
        <v>0</v>
      </c>
      <c r="F71">
        <v>0</v>
      </c>
      <c r="G71">
        <v>19.0609</v>
      </c>
      <c r="H71">
        <v>0</v>
      </c>
      <c r="I71">
        <v>0</v>
      </c>
      <c r="J71">
        <v>18.325199999999999</v>
      </c>
      <c r="K71">
        <v>686.46680000000003</v>
      </c>
      <c r="L71">
        <v>639.91999999999996</v>
      </c>
      <c r="M71">
        <v>92</v>
      </c>
      <c r="N71">
        <v>118.125</v>
      </c>
      <c r="O71">
        <v>123.66562500000001</v>
      </c>
      <c r="P71">
        <v>102.75</v>
      </c>
      <c r="Q71">
        <v>14.5649</v>
      </c>
      <c r="R71">
        <v>42.392195999999998</v>
      </c>
      <c r="S71">
        <v>21.7105</v>
      </c>
      <c r="T71">
        <v>0</v>
      </c>
      <c r="U71">
        <v>342</v>
      </c>
      <c r="V71">
        <v>18.1325</v>
      </c>
      <c r="W71">
        <v>40.061999999999998</v>
      </c>
      <c r="X71">
        <v>137.41900000000001</v>
      </c>
      <c r="Y71">
        <v>0</v>
      </c>
      <c r="Z71">
        <v>0</v>
      </c>
      <c r="AA71">
        <v>0</v>
      </c>
      <c r="AB71">
        <v>18.661999999999999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38.234400000000001</v>
      </c>
      <c r="AH71">
        <v>104.17</v>
      </c>
      <c r="AI71">
        <v>0</v>
      </c>
      <c r="AJ71">
        <v>0</v>
      </c>
      <c r="AK71">
        <v>50.76</v>
      </c>
      <c r="AL71">
        <v>85.988</v>
      </c>
      <c r="AM71">
        <v>0</v>
      </c>
      <c r="AN71">
        <v>0</v>
      </c>
      <c r="AO71">
        <v>24.99</v>
      </c>
      <c r="AP71">
        <v>10.119899999999999</v>
      </c>
      <c r="AQ71">
        <v>0</v>
      </c>
      <c r="AR71">
        <v>19.872</v>
      </c>
      <c r="AS71">
        <v>14.7972</v>
      </c>
      <c r="AT71">
        <v>20.000008000000001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3049.3480249999993</v>
      </c>
    </row>
    <row r="72" spans="1:117">
      <c r="A72" t="s">
        <v>114</v>
      </c>
      <c r="B72">
        <v>0</v>
      </c>
      <c r="C72">
        <v>0</v>
      </c>
      <c r="D72">
        <v>9.6641999999999992</v>
      </c>
      <c r="E72">
        <v>0</v>
      </c>
      <c r="F72">
        <v>0</v>
      </c>
      <c r="G72">
        <v>19.0609</v>
      </c>
      <c r="H72">
        <v>0</v>
      </c>
      <c r="I72">
        <v>0</v>
      </c>
      <c r="J72">
        <v>18.325199999999999</v>
      </c>
      <c r="K72">
        <v>686.46680000000003</v>
      </c>
      <c r="L72">
        <v>639.91999999999996</v>
      </c>
      <c r="M72">
        <v>92</v>
      </c>
      <c r="N72">
        <v>118.125</v>
      </c>
      <c r="O72">
        <v>123.66562500000001</v>
      </c>
      <c r="P72">
        <v>102.75</v>
      </c>
      <c r="Q72">
        <v>14.5649</v>
      </c>
      <c r="R72">
        <v>42.392195999999998</v>
      </c>
      <c r="S72">
        <v>21.7105</v>
      </c>
      <c r="T72">
        <v>0</v>
      </c>
      <c r="U72">
        <v>342</v>
      </c>
      <c r="V72">
        <v>18.1325</v>
      </c>
      <c r="W72">
        <v>40.061999999999998</v>
      </c>
      <c r="X72">
        <v>137.41900000000001</v>
      </c>
      <c r="Y72">
        <v>0</v>
      </c>
      <c r="Z72">
        <v>0</v>
      </c>
      <c r="AA72">
        <v>0</v>
      </c>
      <c r="AB72">
        <v>18.661999999999999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38.234400000000001</v>
      </c>
      <c r="AH72">
        <v>104.17</v>
      </c>
      <c r="AI72">
        <v>0</v>
      </c>
      <c r="AJ72">
        <v>0</v>
      </c>
      <c r="AK72">
        <v>50.76</v>
      </c>
      <c r="AL72">
        <v>85.988</v>
      </c>
      <c r="AM72">
        <v>0</v>
      </c>
      <c r="AN72">
        <v>0</v>
      </c>
      <c r="AO72">
        <v>24.99</v>
      </c>
      <c r="AP72">
        <v>10.119899999999999</v>
      </c>
      <c r="AQ72">
        <v>15.435</v>
      </c>
      <c r="AR72">
        <v>19.872</v>
      </c>
      <c r="AS72">
        <v>14.7972</v>
      </c>
      <c r="AT72">
        <v>20.000008000000001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3064.6204249999992</v>
      </c>
    </row>
    <row r="73" spans="1:117">
      <c r="A73" t="s">
        <v>115</v>
      </c>
      <c r="B73">
        <v>0</v>
      </c>
      <c r="C73">
        <v>0</v>
      </c>
      <c r="D73">
        <v>9.6641999999999992</v>
      </c>
      <c r="E73">
        <v>0</v>
      </c>
      <c r="F73">
        <v>0</v>
      </c>
      <c r="G73">
        <v>19.0609</v>
      </c>
      <c r="H73">
        <v>0</v>
      </c>
      <c r="I73">
        <v>0</v>
      </c>
      <c r="J73">
        <v>18.325199999999999</v>
      </c>
      <c r="K73">
        <v>686.46680000000003</v>
      </c>
      <c r="L73">
        <v>653.02</v>
      </c>
      <c r="M73">
        <v>92</v>
      </c>
      <c r="N73">
        <v>118.125</v>
      </c>
      <c r="O73">
        <v>123.66562500000001</v>
      </c>
      <c r="P73">
        <v>102.75</v>
      </c>
      <c r="Q73">
        <v>18.2349</v>
      </c>
      <c r="R73">
        <v>42.392195999999998</v>
      </c>
      <c r="S73">
        <v>25.000499999999999</v>
      </c>
      <c r="T73">
        <v>0</v>
      </c>
      <c r="U73">
        <v>342</v>
      </c>
      <c r="V73">
        <v>18.1325</v>
      </c>
      <c r="W73">
        <v>40.06</v>
      </c>
      <c r="X73">
        <v>142.65999600000001</v>
      </c>
      <c r="Y73">
        <v>0</v>
      </c>
      <c r="Z73">
        <v>0</v>
      </c>
      <c r="AA73">
        <v>0</v>
      </c>
      <c r="AB73">
        <v>18.661999999999999</v>
      </c>
      <c r="AC73">
        <v>9.6778399999999998</v>
      </c>
      <c r="AD73">
        <v>27.3447</v>
      </c>
      <c r="AE73">
        <v>49.436556000000003</v>
      </c>
      <c r="AF73">
        <v>8.8740000000000006</v>
      </c>
      <c r="AG73">
        <v>38.234400000000001</v>
      </c>
      <c r="AH73">
        <v>104.17</v>
      </c>
      <c r="AI73">
        <v>0</v>
      </c>
      <c r="AJ73">
        <v>0</v>
      </c>
      <c r="AK73">
        <v>50.76</v>
      </c>
      <c r="AL73">
        <v>75.53</v>
      </c>
      <c r="AM73">
        <v>0</v>
      </c>
      <c r="AN73">
        <v>0</v>
      </c>
      <c r="AO73">
        <v>24.99</v>
      </c>
      <c r="AP73">
        <v>10.119899999999999</v>
      </c>
      <c r="AQ73">
        <v>31.122</v>
      </c>
      <c r="AR73">
        <v>19.872</v>
      </c>
      <c r="AS73">
        <v>14.7972</v>
      </c>
      <c r="AT73">
        <v>20.000008000000001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3095.1484209999999</v>
      </c>
    </row>
    <row r="74" spans="1:117">
      <c r="A74" t="s">
        <v>116</v>
      </c>
      <c r="B74">
        <v>0</v>
      </c>
      <c r="C74">
        <v>0</v>
      </c>
      <c r="D74">
        <v>9.6641999999999992</v>
      </c>
      <c r="E74">
        <v>0</v>
      </c>
      <c r="F74">
        <v>0</v>
      </c>
      <c r="G74">
        <v>19.0609</v>
      </c>
      <c r="H74">
        <v>0</v>
      </c>
      <c r="I74">
        <v>0</v>
      </c>
      <c r="J74">
        <v>18.325199999999999</v>
      </c>
      <c r="K74">
        <v>686.46680000000003</v>
      </c>
      <c r="L74">
        <v>653.02</v>
      </c>
      <c r="M74">
        <v>92</v>
      </c>
      <c r="N74">
        <v>118.125</v>
      </c>
      <c r="O74">
        <v>123.66562500000001</v>
      </c>
      <c r="P74">
        <v>102.75</v>
      </c>
      <c r="Q74">
        <v>18.2349</v>
      </c>
      <c r="R74">
        <v>42.392195999999998</v>
      </c>
      <c r="S74">
        <v>25.000499999999999</v>
      </c>
      <c r="T74">
        <v>0</v>
      </c>
      <c r="U74">
        <v>342</v>
      </c>
      <c r="V74">
        <v>18.1325</v>
      </c>
      <c r="W74">
        <v>40.06</v>
      </c>
      <c r="X74">
        <v>142.66</v>
      </c>
      <c r="Y74">
        <v>0</v>
      </c>
      <c r="Z74">
        <v>0</v>
      </c>
      <c r="AA74">
        <v>0</v>
      </c>
      <c r="AB74">
        <v>18.661999999999999</v>
      </c>
      <c r="AC74">
        <v>9.6778399999999998</v>
      </c>
      <c r="AD74">
        <v>27.3447</v>
      </c>
      <c r="AE74">
        <v>49.436556000000003</v>
      </c>
      <c r="AF74">
        <v>8.8740000000000006</v>
      </c>
      <c r="AG74">
        <v>38.234400000000001</v>
      </c>
      <c r="AH74">
        <v>104.17</v>
      </c>
      <c r="AI74">
        <v>0</v>
      </c>
      <c r="AJ74">
        <v>0</v>
      </c>
      <c r="AK74">
        <v>50.76</v>
      </c>
      <c r="AL74">
        <v>75.53</v>
      </c>
      <c r="AM74">
        <v>5.1986999999999997</v>
      </c>
      <c r="AN74">
        <v>0</v>
      </c>
      <c r="AO74">
        <v>24.99</v>
      </c>
      <c r="AP74">
        <v>10.119899999999999</v>
      </c>
      <c r="AQ74">
        <v>45.36</v>
      </c>
      <c r="AR74">
        <v>19.872</v>
      </c>
      <c r="AS74">
        <v>14.7972</v>
      </c>
      <c r="AT74">
        <v>20.000008000000001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3114.5851250000001</v>
      </c>
    </row>
    <row r="75" spans="1:117">
      <c r="A75" t="s">
        <v>117</v>
      </c>
      <c r="B75">
        <v>0</v>
      </c>
      <c r="C75">
        <v>0</v>
      </c>
      <c r="D75">
        <v>9.6641999999999992</v>
      </c>
      <c r="E75">
        <v>0</v>
      </c>
      <c r="F75">
        <v>0</v>
      </c>
      <c r="G75">
        <v>19.0609</v>
      </c>
      <c r="H75">
        <v>0</v>
      </c>
      <c r="I75">
        <v>0</v>
      </c>
      <c r="J75">
        <v>18.325199999999999</v>
      </c>
      <c r="K75">
        <v>686.46680000000003</v>
      </c>
      <c r="L75">
        <v>653.02</v>
      </c>
      <c r="M75">
        <v>92</v>
      </c>
      <c r="N75">
        <v>118.125</v>
      </c>
      <c r="O75">
        <v>123.66562500000001</v>
      </c>
      <c r="P75">
        <v>102.75</v>
      </c>
      <c r="Q75">
        <v>18.2349</v>
      </c>
      <c r="R75">
        <v>42.392195999999998</v>
      </c>
      <c r="S75">
        <v>25.000499999999999</v>
      </c>
      <c r="T75">
        <v>0</v>
      </c>
      <c r="U75">
        <v>342</v>
      </c>
      <c r="V75">
        <v>18.1325</v>
      </c>
      <c r="W75">
        <v>40.06</v>
      </c>
      <c r="X75">
        <v>142.66</v>
      </c>
      <c r="Y75">
        <v>0</v>
      </c>
      <c r="Z75">
        <v>1.1000000000000001</v>
      </c>
      <c r="AA75">
        <v>13.983000000000001</v>
      </c>
      <c r="AB75">
        <v>18.661999999999999</v>
      </c>
      <c r="AC75">
        <v>9.6778399999999998</v>
      </c>
      <c r="AD75">
        <v>27.3447</v>
      </c>
      <c r="AE75">
        <v>49.436556000000003</v>
      </c>
      <c r="AF75">
        <v>8.8740000000000006</v>
      </c>
      <c r="AG75">
        <v>38.234400000000001</v>
      </c>
      <c r="AH75">
        <v>104.17</v>
      </c>
      <c r="AI75">
        <v>0</v>
      </c>
      <c r="AJ75">
        <v>0</v>
      </c>
      <c r="AK75">
        <v>50.76</v>
      </c>
      <c r="AL75">
        <v>75.53</v>
      </c>
      <c r="AM75">
        <v>5.1986999999999997</v>
      </c>
      <c r="AN75">
        <v>0</v>
      </c>
      <c r="AO75">
        <v>24.99</v>
      </c>
      <c r="AP75">
        <v>10.119899999999999</v>
      </c>
      <c r="AQ75">
        <v>45.36</v>
      </c>
      <c r="AR75">
        <v>19.872</v>
      </c>
      <c r="AS75">
        <v>12.1068</v>
      </c>
      <c r="AT75">
        <v>18.023599999999998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3125.0013170000002</v>
      </c>
    </row>
    <row r="76" spans="1:117">
      <c r="A76" t="s">
        <v>118</v>
      </c>
      <c r="B76">
        <v>0</v>
      </c>
      <c r="C76">
        <v>0</v>
      </c>
      <c r="D76">
        <v>9.6641999999999992</v>
      </c>
      <c r="E76">
        <v>0</v>
      </c>
      <c r="F76">
        <v>0</v>
      </c>
      <c r="G76">
        <v>19.0609</v>
      </c>
      <c r="H76">
        <v>0</v>
      </c>
      <c r="I76">
        <v>0</v>
      </c>
      <c r="J76">
        <v>18.325199999999999</v>
      </c>
      <c r="K76">
        <v>686.46680000000003</v>
      </c>
      <c r="L76">
        <v>653.02</v>
      </c>
      <c r="M76">
        <v>92</v>
      </c>
      <c r="N76">
        <v>118.125</v>
      </c>
      <c r="O76">
        <v>123.66562500000001</v>
      </c>
      <c r="P76">
        <v>102.75</v>
      </c>
      <c r="Q76">
        <v>18.2349</v>
      </c>
      <c r="R76">
        <v>42.392195999999998</v>
      </c>
      <c r="S76">
        <v>25.000499999999999</v>
      </c>
      <c r="T76">
        <v>0</v>
      </c>
      <c r="U76">
        <v>342</v>
      </c>
      <c r="V76">
        <v>18.1325</v>
      </c>
      <c r="W76">
        <v>40.06</v>
      </c>
      <c r="X76">
        <v>142.66</v>
      </c>
      <c r="Y76">
        <v>0</v>
      </c>
      <c r="Z76">
        <v>1.1000000000000001</v>
      </c>
      <c r="AA76">
        <v>28.045000000000002</v>
      </c>
      <c r="AB76">
        <v>18.661999999999999</v>
      </c>
      <c r="AC76">
        <v>19.35568</v>
      </c>
      <c r="AD76">
        <v>27.3447</v>
      </c>
      <c r="AE76">
        <v>49.436556000000003</v>
      </c>
      <c r="AF76">
        <v>8.8740000000000006</v>
      </c>
      <c r="AG76">
        <v>38.234400000000001</v>
      </c>
      <c r="AH76">
        <v>104.17</v>
      </c>
      <c r="AI76">
        <v>0</v>
      </c>
      <c r="AJ76">
        <v>0</v>
      </c>
      <c r="AK76">
        <v>50.76</v>
      </c>
      <c r="AL76">
        <v>75.53</v>
      </c>
      <c r="AM76">
        <v>10.397399999999999</v>
      </c>
      <c r="AN76">
        <v>0</v>
      </c>
      <c r="AO76">
        <v>24.99</v>
      </c>
      <c r="AP76">
        <v>10.119899999999999</v>
      </c>
      <c r="AQ76">
        <v>45.36</v>
      </c>
      <c r="AR76">
        <v>19.872</v>
      </c>
      <c r="AS76">
        <v>12.1068</v>
      </c>
      <c r="AT76">
        <v>15.8256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3151.7418570000004</v>
      </c>
    </row>
    <row r="77" spans="1:117">
      <c r="A77" t="s">
        <v>119</v>
      </c>
      <c r="B77">
        <v>0</v>
      </c>
      <c r="C77">
        <v>0</v>
      </c>
      <c r="D77">
        <v>9.6641999999999992</v>
      </c>
      <c r="E77">
        <v>0</v>
      </c>
      <c r="F77">
        <v>0</v>
      </c>
      <c r="G77">
        <v>19.0609</v>
      </c>
      <c r="H77">
        <v>0</v>
      </c>
      <c r="I77">
        <v>0</v>
      </c>
      <c r="J77">
        <v>18.325199999999999</v>
      </c>
      <c r="K77">
        <v>686.46680000000003</v>
      </c>
      <c r="L77">
        <v>653.02</v>
      </c>
      <c r="M77">
        <v>92</v>
      </c>
      <c r="N77">
        <v>118.125</v>
      </c>
      <c r="O77">
        <v>123.66562500000001</v>
      </c>
      <c r="P77">
        <v>102.75</v>
      </c>
      <c r="Q77">
        <v>18.2349</v>
      </c>
      <c r="R77">
        <v>42.392195999999998</v>
      </c>
      <c r="S77">
        <v>25.000499999999999</v>
      </c>
      <c r="T77">
        <v>0</v>
      </c>
      <c r="U77">
        <v>342</v>
      </c>
      <c r="V77">
        <v>18.1325</v>
      </c>
      <c r="W77">
        <v>40.06</v>
      </c>
      <c r="X77">
        <v>142.66</v>
      </c>
      <c r="Y77">
        <v>0</v>
      </c>
      <c r="Z77">
        <v>2.2000000000000002</v>
      </c>
      <c r="AA77">
        <v>41.08</v>
      </c>
      <c r="AB77">
        <v>31.992000000000001</v>
      </c>
      <c r="AC77">
        <v>19.35568</v>
      </c>
      <c r="AD77">
        <v>27.3447</v>
      </c>
      <c r="AE77">
        <v>49.436556000000003</v>
      </c>
      <c r="AF77">
        <v>8.8740000000000006</v>
      </c>
      <c r="AG77">
        <v>38.234400000000001</v>
      </c>
      <c r="AH77">
        <v>104.17</v>
      </c>
      <c r="AI77">
        <v>0</v>
      </c>
      <c r="AJ77">
        <v>0</v>
      </c>
      <c r="AK77">
        <v>50.76</v>
      </c>
      <c r="AL77">
        <v>75.53</v>
      </c>
      <c r="AM77">
        <v>10.397399999999999</v>
      </c>
      <c r="AN77">
        <v>0</v>
      </c>
      <c r="AO77">
        <v>24.99</v>
      </c>
      <c r="AP77">
        <v>10.119899999999999</v>
      </c>
      <c r="AQ77">
        <v>60.48</v>
      </c>
      <c r="AR77">
        <v>19.872</v>
      </c>
      <c r="AS77">
        <v>12.1068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3192.7882570000002</v>
      </c>
    </row>
    <row r="78" spans="1:117">
      <c r="A78" t="s">
        <v>120</v>
      </c>
      <c r="B78">
        <v>0</v>
      </c>
      <c r="C78">
        <v>0</v>
      </c>
      <c r="D78">
        <v>9.6641999999999992</v>
      </c>
      <c r="E78">
        <v>0</v>
      </c>
      <c r="F78">
        <v>0</v>
      </c>
      <c r="G78">
        <v>19.0609</v>
      </c>
      <c r="H78">
        <v>0</v>
      </c>
      <c r="I78">
        <v>0</v>
      </c>
      <c r="J78">
        <v>18.325199999999999</v>
      </c>
      <c r="K78">
        <v>686.46680000000003</v>
      </c>
      <c r="L78">
        <v>653.02</v>
      </c>
      <c r="M78">
        <v>92</v>
      </c>
      <c r="N78">
        <v>118.125</v>
      </c>
      <c r="O78">
        <v>123.66562500000001</v>
      </c>
      <c r="P78">
        <v>102.75</v>
      </c>
      <c r="Q78">
        <v>18.2349</v>
      </c>
      <c r="R78">
        <v>42.392195999999998</v>
      </c>
      <c r="S78">
        <v>25.000499999999999</v>
      </c>
      <c r="T78">
        <v>0</v>
      </c>
      <c r="U78">
        <v>342</v>
      </c>
      <c r="V78">
        <v>18.1325</v>
      </c>
      <c r="W78">
        <v>40.06</v>
      </c>
      <c r="X78">
        <v>142.66</v>
      </c>
      <c r="Y78">
        <v>0</v>
      </c>
      <c r="Z78">
        <v>3.3</v>
      </c>
      <c r="AA78">
        <v>42.106999999999999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38.234400000000001</v>
      </c>
      <c r="AH78">
        <v>123.11</v>
      </c>
      <c r="AI78">
        <v>0</v>
      </c>
      <c r="AJ78">
        <v>0</v>
      </c>
      <c r="AK78">
        <v>50.76</v>
      </c>
      <c r="AL78">
        <v>75.53</v>
      </c>
      <c r="AM78">
        <v>10.397399999999999</v>
      </c>
      <c r="AN78">
        <v>0</v>
      </c>
      <c r="AO78">
        <v>24.99</v>
      </c>
      <c r="AP78">
        <v>10.119899999999999</v>
      </c>
      <c r="AQ78">
        <v>62.244</v>
      </c>
      <c r="AR78">
        <v>13.247999999999999</v>
      </c>
      <c r="AS78">
        <v>10.089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3233.0767050000009</v>
      </c>
    </row>
    <row r="79" spans="1:117">
      <c r="A79" t="s">
        <v>121</v>
      </c>
      <c r="B79">
        <v>0</v>
      </c>
      <c r="C79">
        <v>0</v>
      </c>
      <c r="D79">
        <v>9.6641999999999992</v>
      </c>
      <c r="E79">
        <v>0</v>
      </c>
      <c r="F79">
        <v>0</v>
      </c>
      <c r="G79">
        <v>19.0609</v>
      </c>
      <c r="H79">
        <v>0</v>
      </c>
      <c r="I79">
        <v>0</v>
      </c>
      <c r="J79">
        <v>18.325199999999999</v>
      </c>
      <c r="K79">
        <v>686.46680000000003</v>
      </c>
      <c r="L79">
        <v>653.02</v>
      </c>
      <c r="M79">
        <v>92</v>
      </c>
      <c r="N79">
        <v>118.125</v>
      </c>
      <c r="O79">
        <v>123.66562500000001</v>
      </c>
      <c r="P79">
        <v>102.75</v>
      </c>
      <c r="Q79">
        <v>18.2349</v>
      </c>
      <c r="R79">
        <v>42.392195999999998</v>
      </c>
      <c r="S79">
        <v>25.000499999999999</v>
      </c>
      <c r="T79">
        <v>0</v>
      </c>
      <c r="U79">
        <v>342</v>
      </c>
      <c r="V79">
        <v>18.1325</v>
      </c>
      <c r="W79">
        <v>40.06</v>
      </c>
      <c r="X79">
        <v>142.66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26.622</v>
      </c>
      <c r="AG79">
        <v>38.234400000000001</v>
      </c>
      <c r="AH79">
        <v>140.34540000000001</v>
      </c>
      <c r="AI79">
        <v>0</v>
      </c>
      <c r="AJ79">
        <v>0</v>
      </c>
      <c r="AK79">
        <v>50.76</v>
      </c>
      <c r="AL79">
        <v>75.53</v>
      </c>
      <c r="AM79">
        <v>15.804048</v>
      </c>
      <c r="AN79">
        <v>0</v>
      </c>
      <c r="AO79">
        <v>24.99</v>
      </c>
      <c r="AP79">
        <v>10.119899999999999</v>
      </c>
      <c r="AQ79">
        <v>62.244</v>
      </c>
      <c r="AR79">
        <v>13.247999999999999</v>
      </c>
      <c r="AS79">
        <v>10.089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3265.9952330000006</v>
      </c>
    </row>
    <row r="80" spans="1:117">
      <c r="A80" t="s">
        <v>122</v>
      </c>
      <c r="B80">
        <v>0</v>
      </c>
      <c r="C80">
        <v>0</v>
      </c>
      <c r="D80">
        <v>9.6641999999999992</v>
      </c>
      <c r="E80">
        <v>0</v>
      </c>
      <c r="F80">
        <v>0</v>
      </c>
      <c r="G80">
        <v>19.0609</v>
      </c>
      <c r="H80">
        <v>0</v>
      </c>
      <c r="I80">
        <v>0</v>
      </c>
      <c r="J80">
        <v>18.325199999999999</v>
      </c>
      <c r="K80">
        <v>686.46680000000003</v>
      </c>
      <c r="L80">
        <v>653.02</v>
      </c>
      <c r="M80">
        <v>92</v>
      </c>
      <c r="N80">
        <v>118.125</v>
      </c>
      <c r="O80">
        <v>123.66562500000001</v>
      </c>
      <c r="P80">
        <v>102.75</v>
      </c>
      <c r="Q80">
        <v>18.2349</v>
      </c>
      <c r="R80">
        <v>42.392195999999998</v>
      </c>
      <c r="S80">
        <v>25.000499999999999</v>
      </c>
      <c r="T80">
        <v>0</v>
      </c>
      <c r="U80">
        <v>342</v>
      </c>
      <c r="V80">
        <v>18.1325</v>
      </c>
      <c r="W80">
        <v>40.06</v>
      </c>
      <c r="X80">
        <v>142.66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26.622</v>
      </c>
      <c r="AG80">
        <v>38.234400000000001</v>
      </c>
      <c r="AH80">
        <v>140.34540000000001</v>
      </c>
      <c r="AI80">
        <v>0</v>
      </c>
      <c r="AJ80">
        <v>0</v>
      </c>
      <c r="AK80">
        <v>50.76</v>
      </c>
      <c r="AL80">
        <v>75.53</v>
      </c>
      <c r="AM80">
        <v>15.804048</v>
      </c>
      <c r="AN80">
        <v>0</v>
      </c>
      <c r="AO80">
        <v>24.99</v>
      </c>
      <c r="AP80">
        <v>10.119899999999999</v>
      </c>
      <c r="AQ80">
        <v>62.244</v>
      </c>
      <c r="AR80">
        <v>13.247999999999999</v>
      </c>
      <c r="AS80">
        <v>10.089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3265.9952330000006</v>
      </c>
    </row>
    <row r="81" spans="1:117">
      <c r="A81" t="s">
        <v>123</v>
      </c>
      <c r="B81">
        <v>0</v>
      </c>
      <c r="C81">
        <v>0</v>
      </c>
      <c r="D81">
        <v>9.6641999999999992</v>
      </c>
      <c r="E81">
        <v>0</v>
      </c>
      <c r="F81">
        <v>0</v>
      </c>
      <c r="G81">
        <v>19.0609</v>
      </c>
      <c r="H81">
        <v>0</v>
      </c>
      <c r="I81">
        <v>0</v>
      </c>
      <c r="J81">
        <v>18.325199999999999</v>
      </c>
      <c r="K81">
        <v>686.46680000000003</v>
      </c>
      <c r="L81">
        <v>653.02</v>
      </c>
      <c r="M81">
        <v>92</v>
      </c>
      <c r="N81">
        <v>118.125</v>
      </c>
      <c r="O81">
        <v>123.66562500000001</v>
      </c>
      <c r="P81">
        <v>102.75</v>
      </c>
      <c r="Q81">
        <v>18.2349</v>
      </c>
      <c r="R81">
        <v>42.392195999999998</v>
      </c>
      <c r="S81">
        <v>25.000499999999999</v>
      </c>
      <c r="T81">
        <v>0</v>
      </c>
      <c r="U81">
        <v>342</v>
      </c>
      <c r="V81">
        <v>18.1325</v>
      </c>
      <c r="W81">
        <v>40.06</v>
      </c>
      <c r="X81">
        <v>142.66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28.1373</v>
      </c>
      <c r="AE81">
        <v>49.436556000000003</v>
      </c>
      <c r="AF81">
        <v>26.622</v>
      </c>
      <c r="AG81">
        <v>38.234400000000001</v>
      </c>
      <c r="AH81">
        <v>140.34540000000001</v>
      </c>
      <c r="AI81">
        <v>0</v>
      </c>
      <c r="AJ81">
        <v>0</v>
      </c>
      <c r="AK81">
        <v>50.76</v>
      </c>
      <c r="AL81">
        <v>75.53</v>
      </c>
      <c r="AM81">
        <v>15.804048</v>
      </c>
      <c r="AN81">
        <v>0</v>
      </c>
      <c r="AO81">
        <v>24.99</v>
      </c>
      <c r="AP81">
        <v>10.119899999999999</v>
      </c>
      <c r="AQ81">
        <v>62.244</v>
      </c>
      <c r="AR81">
        <v>13.247999999999999</v>
      </c>
      <c r="AS81">
        <v>10.089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122.9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3264.6878330000004</v>
      </c>
    </row>
    <row r="82" spans="1:117">
      <c r="A82" t="s">
        <v>124</v>
      </c>
      <c r="B82">
        <v>0</v>
      </c>
      <c r="C82">
        <v>0</v>
      </c>
      <c r="D82">
        <v>9.6641999999999992</v>
      </c>
      <c r="E82">
        <v>0</v>
      </c>
      <c r="F82">
        <v>0</v>
      </c>
      <c r="G82">
        <v>19.0609</v>
      </c>
      <c r="H82">
        <v>0</v>
      </c>
      <c r="I82">
        <v>0</v>
      </c>
      <c r="J82">
        <v>18.325199999999999</v>
      </c>
      <c r="K82">
        <v>686.46680000000003</v>
      </c>
      <c r="L82">
        <v>653.02</v>
      </c>
      <c r="M82">
        <v>92</v>
      </c>
      <c r="N82">
        <v>118.125</v>
      </c>
      <c r="O82">
        <v>123.66562500000001</v>
      </c>
      <c r="P82">
        <v>102.75</v>
      </c>
      <c r="Q82">
        <v>18.2349</v>
      </c>
      <c r="R82">
        <v>42.392195999999998</v>
      </c>
      <c r="S82">
        <v>25.000499999999999</v>
      </c>
      <c r="T82">
        <v>0</v>
      </c>
      <c r="U82">
        <v>342</v>
      </c>
      <c r="V82">
        <v>18.1325</v>
      </c>
      <c r="W82">
        <v>40.06</v>
      </c>
      <c r="X82">
        <v>142.66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28.1373</v>
      </c>
      <c r="AE82">
        <v>49.436556000000003</v>
      </c>
      <c r="AF82">
        <v>26.622</v>
      </c>
      <c r="AG82">
        <v>38.234400000000001</v>
      </c>
      <c r="AH82">
        <v>140.34540000000001</v>
      </c>
      <c r="AI82">
        <v>0</v>
      </c>
      <c r="AJ82">
        <v>0</v>
      </c>
      <c r="AK82">
        <v>50.76</v>
      </c>
      <c r="AL82">
        <v>75.53</v>
      </c>
      <c r="AM82">
        <v>15.804048</v>
      </c>
      <c r="AN82">
        <v>0</v>
      </c>
      <c r="AO82">
        <v>24.99</v>
      </c>
      <c r="AP82">
        <v>10.119899999999999</v>
      </c>
      <c r="AQ82">
        <v>62.244</v>
      </c>
      <c r="AR82">
        <v>13.247999999999999</v>
      </c>
      <c r="AS82">
        <v>10.089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118.3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3260.0878330000005</v>
      </c>
    </row>
    <row r="83" spans="1:117">
      <c r="A83" t="s">
        <v>125</v>
      </c>
      <c r="B83">
        <v>0</v>
      </c>
      <c r="C83">
        <v>0</v>
      </c>
      <c r="D83">
        <v>9.6641999999999992</v>
      </c>
      <c r="E83">
        <v>0</v>
      </c>
      <c r="F83">
        <v>0</v>
      </c>
      <c r="G83">
        <v>19.0609</v>
      </c>
      <c r="H83">
        <v>0</v>
      </c>
      <c r="I83">
        <v>0</v>
      </c>
      <c r="J83">
        <v>18.325199999999999</v>
      </c>
      <c r="K83">
        <v>686.46680000000003</v>
      </c>
      <c r="L83">
        <v>653.02</v>
      </c>
      <c r="M83">
        <v>92</v>
      </c>
      <c r="N83">
        <v>118.125</v>
      </c>
      <c r="O83">
        <v>123.66562500000001</v>
      </c>
      <c r="P83">
        <v>102.75</v>
      </c>
      <c r="Q83">
        <v>18.2349</v>
      </c>
      <c r="R83">
        <v>42.392195999999998</v>
      </c>
      <c r="S83">
        <v>25.000499999999999</v>
      </c>
      <c r="T83">
        <v>0</v>
      </c>
      <c r="U83">
        <v>342</v>
      </c>
      <c r="V83">
        <v>18.1325</v>
      </c>
      <c r="W83">
        <v>40.06</v>
      </c>
      <c r="X83">
        <v>142.66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28.1373</v>
      </c>
      <c r="AE83">
        <v>49.436556000000003</v>
      </c>
      <c r="AF83">
        <v>26.622</v>
      </c>
      <c r="AG83">
        <v>38.234400000000001</v>
      </c>
      <c r="AH83">
        <v>140.34540000000001</v>
      </c>
      <c r="AI83">
        <v>0</v>
      </c>
      <c r="AJ83">
        <v>0</v>
      </c>
      <c r="AK83">
        <v>50.76</v>
      </c>
      <c r="AL83">
        <v>75.53</v>
      </c>
      <c r="AM83">
        <v>15.804048</v>
      </c>
      <c r="AN83">
        <v>0</v>
      </c>
      <c r="AO83">
        <v>24.99</v>
      </c>
      <c r="AP83">
        <v>10.119899999999999</v>
      </c>
      <c r="AQ83">
        <v>62.244</v>
      </c>
      <c r="AR83">
        <v>27.6</v>
      </c>
      <c r="AS83">
        <v>16.142399999999999</v>
      </c>
      <c r="AT83">
        <v>14.287000000000001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113.8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3257.4318330000006</v>
      </c>
    </row>
    <row r="84" spans="1:117">
      <c r="A84" t="s">
        <v>126</v>
      </c>
      <c r="B84">
        <v>0</v>
      </c>
      <c r="C84">
        <v>0</v>
      </c>
      <c r="D84">
        <v>9.6641999999999992</v>
      </c>
      <c r="E84">
        <v>0</v>
      </c>
      <c r="F84">
        <v>0</v>
      </c>
      <c r="G84">
        <v>19.0609</v>
      </c>
      <c r="H84">
        <v>0</v>
      </c>
      <c r="I84">
        <v>0</v>
      </c>
      <c r="J84">
        <v>18.325199999999999</v>
      </c>
      <c r="K84">
        <v>686.46680000000003</v>
      </c>
      <c r="L84">
        <v>653.02</v>
      </c>
      <c r="M84">
        <v>92</v>
      </c>
      <c r="N84">
        <v>118.125</v>
      </c>
      <c r="O84">
        <v>123.66562500000001</v>
      </c>
      <c r="P84">
        <v>102.75</v>
      </c>
      <c r="Q84">
        <v>18.2349</v>
      </c>
      <c r="R84">
        <v>42.392195999999998</v>
      </c>
      <c r="S84">
        <v>25.000499999999999</v>
      </c>
      <c r="T84">
        <v>0</v>
      </c>
      <c r="U84">
        <v>342</v>
      </c>
      <c r="V84">
        <v>18.1325</v>
      </c>
      <c r="W84">
        <v>40.06</v>
      </c>
      <c r="X84">
        <v>142.66</v>
      </c>
      <c r="Y84">
        <v>0</v>
      </c>
      <c r="Z84">
        <v>1.1000000000000001</v>
      </c>
      <c r="AA84">
        <v>42.14808</v>
      </c>
      <c r="AB84">
        <v>39.510120000000001</v>
      </c>
      <c r="AC84">
        <v>29.062808</v>
      </c>
      <c r="AD84">
        <v>28.1373</v>
      </c>
      <c r="AE84">
        <v>49.436556000000003</v>
      </c>
      <c r="AF84">
        <v>26.622</v>
      </c>
      <c r="AG84">
        <v>38.234400000000001</v>
      </c>
      <c r="AH84">
        <v>140.34540000000001</v>
      </c>
      <c r="AI84">
        <v>0</v>
      </c>
      <c r="AJ84">
        <v>0</v>
      </c>
      <c r="AK84">
        <v>50.76</v>
      </c>
      <c r="AL84">
        <v>75.53</v>
      </c>
      <c r="AM84">
        <v>15.804048</v>
      </c>
      <c r="AN84">
        <v>0</v>
      </c>
      <c r="AO84">
        <v>24.99</v>
      </c>
      <c r="AP84">
        <v>10.119899999999999</v>
      </c>
      <c r="AQ84">
        <v>62.244</v>
      </c>
      <c r="AR84">
        <v>27.6</v>
      </c>
      <c r="AS84">
        <v>16.142399999999999</v>
      </c>
      <c r="AT84">
        <v>14.287000000000001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111.1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3254.7318330000003</v>
      </c>
    </row>
    <row r="85" spans="1:117">
      <c r="A85" t="s">
        <v>127</v>
      </c>
      <c r="B85">
        <v>0</v>
      </c>
      <c r="C85">
        <v>0</v>
      </c>
      <c r="D85">
        <v>9.6641999999999992</v>
      </c>
      <c r="E85">
        <v>0</v>
      </c>
      <c r="F85">
        <v>0</v>
      </c>
      <c r="G85">
        <v>19.0609</v>
      </c>
      <c r="H85">
        <v>0</v>
      </c>
      <c r="I85">
        <v>0</v>
      </c>
      <c r="J85">
        <v>18.325199999999999</v>
      </c>
      <c r="K85">
        <v>686.46680000000003</v>
      </c>
      <c r="L85">
        <v>653.02</v>
      </c>
      <c r="M85">
        <v>92</v>
      </c>
      <c r="N85">
        <v>118.125</v>
      </c>
      <c r="O85">
        <v>123.66562500000001</v>
      </c>
      <c r="P85">
        <v>102.75</v>
      </c>
      <c r="Q85">
        <v>18.2349</v>
      </c>
      <c r="R85">
        <v>42.392195999999998</v>
      </c>
      <c r="S85">
        <v>25.000499999999999</v>
      </c>
      <c r="T85">
        <v>0</v>
      </c>
      <c r="U85">
        <v>344.1</v>
      </c>
      <c r="V85">
        <v>18.1325</v>
      </c>
      <c r="W85">
        <v>40.06</v>
      </c>
      <c r="X85">
        <v>142.66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28.1373</v>
      </c>
      <c r="AE85">
        <v>49.436556000000003</v>
      </c>
      <c r="AF85">
        <v>26.622</v>
      </c>
      <c r="AG85">
        <v>38.234400000000001</v>
      </c>
      <c r="AH85">
        <v>140.34540000000001</v>
      </c>
      <c r="AI85">
        <v>0</v>
      </c>
      <c r="AJ85">
        <v>0</v>
      </c>
      <c r="AK85">
        <v>50.76</v>
      </c>
      <c r="AL85">
        <v>66.814999999999998</v>
      </c>
      <c r="AM85">
        <v>15.804048</v>
      </c>
      <c r="AN85">
        <v>0</v>
      </c>
      <c r="AO85">
        <v>24.99</v>
      </c>
      <c r="AP85">
        <v>10.119899999999999</v>
      </c>
      <c r="AQ85">
        <v>62.244</v>
      </c>
      <c r="AR85">
        <v>27.6</v>
      </c>
      <c r="AS85">
        <v>16.142399999999999</v>
      </c>
      <c r="AT85">
        <v>14.287000000000001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108.4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3245.4168330000002</v>
      </c>
    </row>
    <row r="86" spans="1:117">
      <c r="A86" t="s">
        <v>128</v>
      </c>
      <c r="B86">
        <v>0</v>
      </c>
      <c r="C86">
        <v>0</v>
      </c>
      <c r="D86">
        <v>9.6641999999999992</v>
      </c>
      <c r="E86">
        <v>0</v>
      </c>
      <c r="F86">
        <v>0</v>
      </c>
      <c r="G86">
        <v>19.0609</v>
      </c>
      <c r="H86">
        <v>0</v>
      </c>
      <c r="I86">
        <v>0</v>
      </c>
      <c r="J86">
        <v>18.325199999999999</v>
      </c>
      <c r="K86">
        <v>686.46680000000003</v>
      </c>
      <c r="L86">
        <v>653.02</v>
      </c>
      <c r="M86">
        <v>92</v>
      </c>
      <c r="N86">
        <v>118.125</v>
      </c>
      <c r="O86">
        <v>123.66562500000001</v>
      </c>
      <c r="P86">
        <v>102.75</v>
      </c>
      <c r="Q86">
        <v>18.2349</v>
      </c>
      <c r="R86">
        <v>42.392195999999998</v>
      </c>
      <c r="S86">
        <v>25.000499999999999</v>
      </c>
      <c r="T86">
        <v>0</v>
      </c>
      <c r="U86">
        <v>344.25</v>
      </c>
      <c r="V86">
        <v>18.1325</v>
      </c>
      <c r="W86">
        <v>40.06</v>
      </c>
      <c r="X86">
        <v>142.66</v>
      </c>
      <c r="Y86">
        <v>0</v>
      </c>
      <c r="Z86">
        <v>1.1000000000000001</v>
      </c>
      <c r="AA86">
        <v>28.045000000000002</v>
      </c>
      <c r="AB86">
        <v>39.510120000000001</v>
      </c>
      <c r="AC86">
        <v>29.062808</v>
      </c>
      <c r="AD86">
        <v>27.3447</v>
      </c>
      <c r="AE86">
        <v>49.436556000000003</v>
      </c>
      <c r="AF86">
        <v>17.748000000000001</v>
      </c>
      <c r="AG86">
        <v>38.234400000000001</v>
      </c>
      <c r="AH86">
        <v>140.34540000000001</v>
      </c>
      <c r="AI86">
        <v>0</v>
      </c>
      <c r="AJ86">
        <v>0</v>
      </c>
      <c r="AK86">
        <v>50.76</v>
      </c>
      <c r="AL86">
        <v>66.814999999999998</v>
      </c>
      <c r="AM86">
        <v>10.557359999999999</v>
      </c>
      <c r="AN86">
        <v>0</v>
      </c>
      <c r="AO86">
        <v>24.99</v>
      </c>
      <c r="AP86">
        <v>10.119899999999999</v>
      </c>
      <c r="AQ86">
        <v>60.48</v>
      </c>
      <c r="AR86">
        <v>27.6</v>
      </c>
      <c r="AS86">
        <v>16.142399999999999</v>
      </c>
      <c r="AT86">
        <v>14.287000000000001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103.6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3209.9864650000004</v>
      </c>
    </row>
    <row r="87" spans="1:117">
      <c r="A87" t="s">
        <v>129</v>
      </c>
      <c r="B87">
        <v>0</v>
      </c>
      <c r="C87">
        <v>0</v>
      </c>
      <c r="D87">
        <v>9.6641999999999992</v>
      </c>
      <c r="E87">
        <v>0</v>
      </c>
      <c r="F87">
        <v>0</v>
      </c>
      <c r="G87">
        <v>19.0609</v>
      </c>
      <c r="H87">
        <v>0</v>
      </c>
      <c r="I87">
        <v>0</v>
      </c>
      <c r="J87">
        <v>18.325199999999999</v>
      </c>
      <c r="K87">
        <v>686.46680000000003</v>
      </c>
      <c r="L87">
        <v>653.02</v>
      </c>
      <c r="M87">
        <v>92</v>
      </c>
      <c r="N87">
        <v>118.125</v>
      </c>
      <c r="O87">
        <v>123.66562500000001</v>
      </c>
      <c r="P87">
        <v>102.75</v>
      </c>
      <c r="Q87">
        <v>18.2349</v>
      </c>
      <c r="R87">
        <v>42.392195999999998</v>
      </c>
      <c r="S87">
        <v>25.000499999999999</v>
      </c>
      <c r="T87">
        <v>0</v>
      </c>
      <c r="U87">
        <v>344.25</v>
      </c>
      <c r="V87">
        <v>18.1325</v>
      </c>
      <c r="W87">
        <v>40.06</v>
      </c>
      <c r="X87">
        <v>142.66</v>
      </c>
      <c r="Y87">
        <v>0</v>
      </c>
      <c r="Z87">
        <v>1.1000000000000001</v>
      </c>
      <c r="AA87">
        <v>28.045000000000002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17.748000000000001</v>
      </c>
      <c r="AG87">
        <v>38.234400000000001</v>
      </c>
      <c r="AH87">
        <v>140.34540000000001</v>
      </c>
      <c r="AI87">
        <v>0</v>
      </c>
      <c r="AJ87">
        <v>0</v>
      </c>
      <c r="AK87">
        <v>50.76</v>
      </c>
      <c r="AL87">
        <v>66.814999999999998</v>
      </c>
      <c r="AM87">
        <v>10.557359999999999</v>
      </c>
      <c r="AN87">
        <v>0</v>
      </c>
      <c r="AO87">
        <v>24.99</v>
      </c>
      <c r="AP87">
        <v>10.119899999999999</v>
      </c>
      <c r="AQ87">
        <v>60.48</v>
      </c>
      <c r="AR87">
        <v>27.6</v>
      </c>
      <c r="AS87">
        <v>16.142399999999999</v>
      </c>
      <c r="AT87">
        <v>14.287000000000001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101.8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3208.1864650000007</v>
      </c>
    </row>
    <row r="88" spans="1:117">
      <c r="A88" t="s">
        <v>130</v>
      </c>
      <c r="B88">
        <v>0</v>
      </c>
      <c r="C88">
        <v>0</v>
      </c>
      <c r="D88">
        <v>9.6641999999999992</v>
      </c>
      <c r="E88">
        <v>0</v>
      </c>
      <c r="F88">
        <v>0</v>
      </c>
      <c r="G88">
        <v>19.0609</v>
      </c>
      <c r="H88">
        <v>0</v>
      </c>
      <c r="I88">
        <v>0</v>
      </c>
      <c r="J88">
        <v>18.325199999999999</v>
      </c>
      <c r="K88">
        <v>686.46680000000003</v>
      </c>
      <c r="L88">
        <v>653.02</v>
      </c>
      <c r="M88">
        <v>92</v>
      </c>
      <c r="N88">
        <v>118.125</v>
      </c>
      <c r="O88">
        <v>123.66562500000001</v>
      </c>
      <c r="P88">
        <v>102.75</v>
      </c>
      <c r="Q88">
        <v>18.2349</v>
      </c>
      <c r="R88">
        <v>42.392195999999998</v>
      </c>
      <c r="S88">
        <v>25.000499999999999</v>
      </c>
      <c r="T88">
        <v>0</v>
      </c>
      <c r="U88">
        <v>344.25</v>
      </c>
      <c r="V88">
        <v>18.1325</v>
      </c>
      <c r="W88">
        <v>40.06</v>
      </c>
      <c r="X88">
        <v>142.66</v>
      </c>
      <c r="Y88">
        <v>0</v>
      </c>
      <c r="Z88">
        <v>1.1000000000000001</v>
      </c>
      <c r="AA88">
        <v>28.045000000000002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17.748000000000001</v>
      </c>
      <c r="AG88">
        <v>38.234400000000001</v>
      </c>
      <c r="AH88">
        <v>140.34540000000001</v>
      </c>
      <c r="AI88">
        <v>0</v>
      </c>
      <c r="AJ88">
        <v>0</v>
      </c>
      <c r="AK88">
        <v>50.76</v>
      </c>
      <c r="AL88">
        <v>66.814999999999998</v>
      </c>
      <c r="AM88">
        <v>10.557359999999999</v>
      </c>
      <c r="AN88">
        <v>0</v>
      </c>
      <c r="AO88">
        <v>24.99</v>
      </c>
      <c r="AP88">
        <v>10.119899999999999</v>
      </c>
      <c r="AQ88">
        <v>60.48</v>
      </c>
      <c r="AR88">
        <v>27.6</v>
      </c>
      <c r="AS88">
        <v>16.142399999999999</v>
      </c>
      <c r="AT88">
        <v>14.287000000000001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98.8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3205.1864650000007</v>
      </c>
    </row>
    <row r="89" spans="1:117">
      <c r="A89" t="s">
        <v>131</v>
      </c>
      <c r="B89">
        <v>0</v>
      </c>
      <c r="C89">
        <v>0</v>
      </c>
      <c r="D89">
        <v>9.6641999999999992</v>
      </c>
      <c r="E89">
        <v>0</v>
      </c>
      <c r="F89">
        <v>0</v>
      </c>
      <c r="G89">
        <v>19.0609</v>
      </c>
      <c r="H89">
        <v>0</v>
      </c>
      <c r="I89">
        <v>0</v>
      </c>
      <c r="J89">
        <v>18.325199999999999</v>
      </c>
      <c r="K89">
        <v>686.46680000000003</v>
      </c>
      <c r="L89">
        <v>653.02</v>
      </c>
      <c r="M89">
        <v>92</v>
      </c>
      <c r="N89">
        <v>118.125</v>
      </c>
      <c r="O89">
        <v>123.66562500000001</v>
      </c>
      <c r="P89">
        <v>102.75</v>
      </c>
      <c r="Q89">
        <v>18.2349</v>
      </c>
      <c r="R89">
        <v>42.392195999999998</v>
      </c>
      <c r="S89">
        <v>25.000499999999999</v>
      </c>
      <c r="T89">
        <v>0</v>
      </c>
      <c r="U89">
        <v>344.25</v>
      </c>
      <c r="V89">
        <v>18.1325</v>
      </c>
      <c r="W89">
        <v>40.06</v>
      </c>
      <c r="X89">
        <v>142.66</v>
      </c>
      <c r="Y89">
        <v>0</v>
      </c>
      <c r="Z89">
        <v>2.2000000000000002</v>
      </c>
      <c r="AA89">
        <v>28.045000000000002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17.748000000000001</v>
      </c>
      <c r="AG89">
        <v>38.234400000000001</v>
      </c>
      <c r="AH89">
        <v>140.34540000000001</v>
      </c>
      <c r="AI89">
        <v>0</v>
      </c>
      <c r="AJ89">
        <v>0</v>
      </c>
      <c r="AK89">
        <v>50.76</v>
      </c>
      <c r="AL89">
        <v>66.814999999999998</v>
      </c>
      <c r="AM89">
        <v>10.557359999999999</v>
      </c>
      <c r="AN89">
        <v>0</v>
      </c>
      <c r="AO89">
        <v>24.99</v>
      </c>
      <c r="AP89">
        <v>10.119899999999999</v>
      </c>
      <c r="AQ89">
        <v>60.48</v>
      </c>
      <c r="AR89">
        <v>19.872</v>
      </c>
      <c r="AS89">
        <v>16.142399999999999</v>
      </c>
      <c r="AT89">
        <v>14.287000000000001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3196.7584650000003</v>
      </c>
    </row>
    <row r="90" spans="1:117">
      <c r="A90" t="s">
        <v>132</v>
      </c>
      <c r="B90">
        <v>0</v>
      </c>
      <c r="C90">
        <v>0</v>
      </c>
      <c r="D90">
        <v>9.6641999999999992</v>
      </c>
      <c r="E90">
        <v>0</v>
      </c>
      <c r="F90">
        <v>0</v>
      </c>
      <c r="G90">
        <v>19.0609</v>
      </c>
      <c r="H90">
        <v>0</v>
      </c>
      <c r="I90">
        <v>0</v>
      </c>
      <c r="J90">
        <v>18.325199999999999</v>
      </c>
      <c r="K90">
        <v>686.46680000000003</v>
      </c>
      <c r="L90">
        <v>653.02</v>
      </c>
      <c r="M90">
        <v>92</v>
      </c>
      <c r="N90">
        <v>118.125</v>
      </c>
      <c r="O90">
        <v>123.66562500000001</v>
      </c>
      <c r="P90">
        <v>102.75</v>
      </c>
      <c r="Q90">
        <v>18.2349</v>
      </c>
      <c r="R90">
        <v>42.392195999999998</v>
      </c>
      <c r="S90">
        <v>25.000499999999999</v>
      </c>
      <c r="T90">
        <v>0</v>
      </c>
      <c r="U90">
        <v>344.25</v>
      </c>
      <c r="V90">
        <v>18.1325</v>
      </c>
      <c r="W90">
        <v>40.06</v>
      </c>
      <c r="X90">
        <v>142.66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26.622</v>
      </c>
      <c r="AG90">
        <v>38.234400000000001</v>
      </c>
      <c r="AH90">
        <v>140.34540000000001</v>
      </c>
      <c r="AI90">
        <v>0</v>
      </c>
      <c r="AJ90">
        <v>0</v>
      </c>
      <c r="AK90">
        <v>50.76</v>
      </c>
      <c r="AL90">
        <v>66.814999999999998</v>
      </c>
      <c r="AM90">
        <v>10.557359999999999</v>
      </c>
      <c r="AN90">
        <v>0</v>
      </c>
      <c r="AO90">
        <v>24.99</v>
      </c>
      <c r="AP90">
        <v>10.119899999999999</v>
      </c>
      <c r="AQ90">
        <v>62.244</v>
      </c>
      <c r="AR90">
        <v>19.872</v>
      </c>
      <c r="AS90">
        <v>13.452</v>
      </c>
      <c r="AT90">
        <v>14.287000000000001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3218.9091450000005</v>
      </c>
    </row>
    <row r="91" spans="1:117">
      <c r="A91" t="s">
        <v>133</v>
      </c>
      <c r="B91">
        <v>0</v>
      </c>
      <c r="C91">
        <v>0</v>
      </c>
      <c r="D91">
        <v>9.6641999999999992</v>
      </c>
      <c r="E91">
        <v>0</v>
      </c>
      <c r="F91">
        <v>0</v>
      </c>
      <c r="G91">
        <v>19.0609</v>
      </c>
      <c r="H91">
        <v>0</v>
      </c>
      <c r="I91">
        <v>0</v>
      </c>
      <c r="J91">
        <v>18.325199999999999</v>
      </c>
      <c r="K91">
        <v>686.46680000000003</v>
      </c>
      <c r="L91">
        <v>653.02</v>
      </c>
      <c r="M91">
        <v>92</v>
      </c>
      <c r="N91">
        <v>118.125</v>
      </c>
      <c r="O91">
        <v>123.66562500000001</v>
      </c>
      <c r="P91">
        <v>102.75</v>
      </c>
      <c r="Q91">
        <v>18.2349</v>
      </c>
      <c r="R91">
        <v>42.392195999999998</v>
      </c>
      <c r="S91">
        <v>25.000499999999999</v>
      </c>
      <c r="T91">
        <v>0</v>
      </c>
      <c r="U91">
        <v>346.35</v>
      </c>
      <c r="V91">
        <v>18.1325</v>
      </c>
      <c r="W91">
        <v>40.06</v>
      </c>
      <c r="X91">
        <v>142.66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27.3447</v>
      </c>
      <c r="AE91">
        <v>49.436556000000003</v>
      </c>
      <c r="AF91">
        <v>26.622</v>
      </c>
      <c r="AG91">
        <v>38.234400000000001</v>
      </c>
      <c r="AH91">
        <v>140.34540000000001</v>
      </c>
      <c r="AI91">
        <v>0</v>
      </c>
      <c r="AJ91">
        <v>0</v>
      </c>
      <c r="AK91">
        <v>50.76</v>
      </c>
      <c r="AL91">
        <v>66.814999999999998</v>
      </c>
      <c r="AM91">
        <v>10.557359999999999</v>
      </c>
      <c r="AN91">
        <v>0.66954999999999998</v>
      </c>
      <c r="AO91">
        <v>24.99</v>
      </c>
      <c r="AP91">
        <v>10.119899999999999</v>
      </c>
      <c r="AQ91">
        <v>62.244</v>
      </c>
      <c r="AR91">
        <v>19.872</v>
      </c>
      <c r="AS91">
        <v>13.452</v>
      </c>
      <c r="AT91">
        <v>14.287000000000001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125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3267.0400950000003</v>
      </c>
    </row>
    <row r="92" spans="1:117">
      <c r="A92" t="s">
        <v>134</v>
      </c>
      <c r="B92">
        <v>0</v>
      </c>
      <c r="C92">
        <v>0</v>
      </c>
      <c r="D92">
        <v>9.6641999999999992</v>
      </c>
      <c r="E92">
        <v>0</v>
      </c>
      <c r="F92">
        <v>0</v>
      </c>
      <c r="G92">
        <v>19.0609</v>
      </c>
      <c r="H92">
        <v>0</v>
      </c>
      <c r="I92">
        <v>0</v>
      </c>
      <c r="J92">
        <v>18.325199999999999</v>
      </c>
      <c r="K92">
        <v>686.46680000000003</v>
      </c>
      <c r="L92">
        <v>653.02</v>
      </c>
      <c r="M92">
        <v>92</v>
      </c>
      <c r="N92">
        <v>118.125</v>
      </c>
      <c r="O92">
        <v>123.66562500000001</v>
      </c>
      <c r="P92">
        <v>102.75</v>
      </c>
      <c r="Q92">
        <v>18.2349</v>
      </c>
      <c r="R92">
        <v>42.392195999999998</v>
      </c>
      <c r="S92">
        <v>25.000499999999999</v>
      </c>
      <c r="T92">
        <v>0</v>
      </c>
      <c r="U92">
        <v>346.5</v>
      </c>
      <c r="V92">
        <v>18.1325</v>
      </c>
      <c r="W92">
        <v>40.06</v>
      </c>
      <c r="X92">
        <v>142.66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27.3447</v>
      </c>
      <c r="AE92">
        <v>49.436556000000003</v>
      </c>
      <c r="AF92">
        <v>26.622</v>
      </c>
      <c r="AG92">
        <v>38.234400000000001</v>
      </c>
      <c r="AH92">
        <v>140.34540000000001</v>
      </c>
      <c r="AI92">
        <v>0</v>
      </c>
      <c r="AJ92">
        <v>0</v>
      </c>
      <c r="AK92">
        <v>50.76</v>
      </c>
      <c r="AL92">
        <v>66.814999999999998</v>
      </c>
      <c r="AM92">
        <v>10.557359999999999</v>
      </c>
      <c r="AN92">
        <v>0.66954999999999998</v>
      </c>
      <c r="AO92">
        <v>24.99</v>
      </c>
      <c r="AP92">
        <v>10.119899999999999</v>
      </c>
      <c r="AQ92">
        <v>62.244</v>
      </c>
      <c r="AR92">
        <v>19.872</v>
      </c>
      <c r="AS92">
        <v>13.452</v>
      </c>
      <c r="AT92">
        <v>14.287000000000001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125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3267.1900950000004</v>
      </c>
    </row>
    <row r="93" spans="1:117">
      <c r="A93" t="s">
        <v>135</v>
      </c>
      <c r="B93">
        <v>0</v>
      </c>
      <c r="C93">
        <v>0</v>
      </c>
      <c r="D93">
        <v>9.6641999999999992</v>
      </c>
      <c r="E93">
        <v>0</v>
      </c>
      <c r="F93">
        <v>0</v>
      </c>
      <c r="G93">
        <v>19.0609</v>
      </c>
      <c r="H93">
        <v>0</v>
      </c>
      <c r="I93">
        <v>0</v>
      </c>
      <c r="J93">
        <v>18.325199999999999</v>
      </c>
      <c r="K93">
        <v>686.46680000000003</v>
      </c>
      <c r="L93">
        <v>653.02</v>
      </c>
      <c r="M93">
        <v>92</v>
      </c>
      <c r="N93">
        <v>118.125</v>
      </c>
      <c r="O93">
        <v>123.66562500000001</v>
      </c>
      <c r="P93">
        <v>102.75</v>
      </c>
      <c r="Q93">
        <v>18.2349</v>
      </c>
      <c r="R93">
        <v>42.392195999999998</v>
      </c>
      <c r="S93">
        <v>25.000499999999999</v>
      </c>
      <c r="T93">
        <v>0</v>
      </c>
      <c r="U93">
        <v>346.5</v>
      </c>
      <c r="V93">
        <v>18.1325</v>
      </c>
      <c r="W93">
        <v>40.06</v>
      </c>
      <c r="X93">
        <v>142.66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27.3447</v>
      </c>
      <c r="AE93">
        <v>49.436556000000003</v>
      </c>
      <c r="AF93">
        <v>26.622</v>
      </c>
      <c r="AG93">
        <v>38.234400000000001</v>
      </c>
      <c r="AH93">
        <v>140.34540000000001</v>
      </c>
      <c r="AI93">
        <v>0</v>
      </c>
      <c r="AJ93">
        <v>0</v>
      </c>
      <c r="AK93">
        <v>50.76</v>
      </c>
      <c r="AL93">
        <v>66.814999999999998</v>
      </c>
      <c r="AM93">
        <v>10.557359999999999</v>
      </c>
      <c r="AN93">
        <v>0.66954999999999998</v>
      </c>
      <c r="AO93">
        <v>24.99</v>
      </c>
      <c r="AP93">
        <v>10.119899999999999</v>
      </c>
      <c r="AQ93">
        <v>62.244</v>
      </c>
      <c r="AR93">
        <v>19.872</v>
      </c>
      <c r="AS93">
        <v>13.452</v>
      </c>
      <c r="AT93">
        <v>14.287000000000001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125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3267.1900950000004</v>
      </c>
    </row>
    <row r="94" spans="1:117">
      <c r="A94" t="s">
        <v>136</v>
      </c>
      <c r="B94">
        <v>0</v>
      </c>
      <c r="C94">
        <v>0</v>
      </c>
      <c r="D94">
        <v>9.6641999999999992</v>
      </c>
      <c r="E94">
        <v>0</v>
      </c>
      <c r="F94">
        <v>0</v>
      </c>
      <c r="G94">
        <v>19.0609</v>
      </c>
      <c r="H94">
        <v>0</v>
      </c>
      <c r="I94">
        <v>0</v>
      </c>
      <c r="J94">
        <v>10.96</v>
      </c>
      <c r="K94">
        <v>686.46680000000003</v>
      </c>
      <c r="L94">
        <v>653.02</v>
      </c>
      <c r="M94">
        <v>92</v>
      </c>
      <c r="N94">
        <v>118.125</v>
      </c>
      <c r="O94">
        <v>123.66562500000001</v>
      </c>
      <c r="P94">
        <v>102.75</v>
      </c>
      <c r="Q94">
        <v>18.2349</v>
      </c>
      <c r="R94">
        <v>42.392195999999998</v>
      </c>
      <c r="S94">
        <v>25.000499999999999</v>
      </c>
      <c r="T94">
        <v>0</v>
      </c>
      <c r="U94">
        <v>346.5</v>
      </c>
      <c r="V94">
        <v>18.1325</v>
      </c>
      <c r="W94">
        <v>40.06</v>
      </c>
      <c r="X94">
        <v>142.66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27.3447</v>
      </c>
      <c r="AE94">
        <v>49.436556000000003</v>
      </c>
      <c r="AF94">
        <v>26.622</v>
      </c>
      <c r="AG94">
        <v>38.234400000000001</v>
      </c>
      <c r="AH94">
        <v>140.34540000000001</v>
      </c>
      <c r="AI94">
        <v>0</v>
      </c>
      <c r="AJ94">
        <v>0</v>
      </c>
      <c r="AK94">
        <v>50.76</v>
      </c>
      <c r="AL94">
        <v>66.814999999999998</v>
      </c>
      <c r="AM94">
        <v>10.557359999999999</v>
      </c>
      <c r="AN94">
        <v>0.66954999999999998</v>
      </c>
      <c r="AO94">
        <v>24.99</v>
      </c>
      <c r="AP94">
        <v>10.119899999999999</v>
      </c>
      <c r="AQ94">
        <v>60.48</v>
      </c>
      <c r="AR94">
        <v>19.872</v>
      </c>
      <c r="AS94">
        <v>13.452</v>
      </c>
      <c r="AT94">
        <v>14.287000000000001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124.87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3257.930895</v>
      </c>
    </row>
    <row r="95" spans="1:117">
      <c r="A95" t="s">
        <v>137</v>
      </c>
      <c r="B95">
        <v>0</v>
      </c>
      <c r="C95">
        <v>0</v>
      </c>
      <c r="D95">
        <v>9.6641999999999992</v>
      </c>
      <c r="E95">
        <v>0</v>
      </c>
      <c r="F95">
        <v>0</v>
      </c>
      <c r="G95">
        <v>19.0609</v>
      </c>
      <c r="H95">
        <v>0</v>
      </c>
      <c r="I95">
        <v>0</v>
      </c>
      <c r="J95">
        <v>0</v>
      </c>
      <c r="K95">
        <v>686.46680000000003</v>
      </c>
      <c r="L95">
        <v>653.02</v>
      </c>
      <c r="M95">
        <v>92</v>
      </c>
      <c r="N95">
        <v>118.125</v>
      </c>
      <c r="O95">
        <v>123.66562500000001</v>
      </c>
      <c r="P95">
        <v>102.75</v>
      </c>
      <c r="Q95">
        <v>18.2349</v>
      </c>
      <c r="R95">
        <v>42.392195999999998</v>
      </c>
      <c r="S95">
        <v>25.000499999999999</v>
      </c>
      <c r="T95">
        <v>0</v>
      </c>
      <c r="U95">
        <v>346.5</v>
      </c>
      <c r="V95">
        <v>18.1325</v>
      </c>
      <c r="W95">
        <v>40.06</v>
      </c>
      <c r="X95">
        <v>142.66</v>
      </c>
      <c r="Y95">
        <v>0</v>
      </c>
      <c r="Z95">
        <v>1.1000000000000001</v>
      </c>
      <c r="AA95">
        <v>28.045000000000002</v>
      </c>
      <c r="AB95">
        <v>39.510120000000001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38.234400000000001</v>
      </c>
      <c r="AH95">
        <v>116.9545</v>
      </c>
      <c r="AI95">
        <v>0</v>
      </c>
      <c r="AJ95">
        <v>0</v>
      </c>
      <c r="AK95">
        <v>50.76</v>
      </c>
      <c r="AL95">
        <v>56.938000000000002</v>
      </c>
      <c r="AM95">
        <v>10.557359999999999</v>
      </c>
      <c r="AN95">
        <v>0.95650000000000002</v>
      </c>
      <c r="AO95">
        <v>24.99</v>
      </c>
      <c r="AP95">
        <v>10.119899999999999</v>
      </c>
      <c r="AQ95">
        <v>60.48</v>
      </c>
      <c r="AR95">
        <v>19.872</v>
      </c>
      <c r="AS95">
        <v>13.452</v>
      </c>
      <c r="AT95">
        <v>14.287000000000001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121.99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3159.8643369999995</v>
      </c>
    </row>
    <row r="96" spans="1:117">
      <c r="A96" t="s">
        <v>138</v>
      </c>
      <c r="B96">
        <v>0</v>
      </c>
      <c r="C96">
        <v>0</v>
      </c>
      <c r="D96">
        <v>9.6641999999999992</v>
      </c>
      <c r="E96">
        <v>0</v>
      </c>
      <c r="F96">
        <v>0</v>
      </c>
      <c r="G96">
        <v>19.0609</v>
      </c>
      <c r="H96">
        <v>0</v>
      </c>
      <c r="I96">
        <v>0</v>
      </c>
      <c r="J96">
        <v>0</v>
      </c>
      <c r="K96">
        <v>686.46680000000003</v>
      </c>
      <c r="L96">
        <v>653.02</v>
      </c>
      <c r="M96">
        <v>92</v>
      </c>
      <c r="N96">
        <v>118.125</v>
      </c>
      <c r="O96">
        <v>123.66562500000001</v>
      </c>
      <c r="P96">
        <v>102.75</v>
      </c>
      <c r="Q96">
        <v>18.2349</v>
      </c>
      <c r="R96">
        <v>42.392195999999998</v>
      </c>
      <c r="S96">
        <v>25.000499999999999</v>
      </c>
      <c r="T96">
        <v>0</v>
      </c>
      <c r="U96">
        <v>346.5</v>
      </c>
      <c r="V96">
        <v>18.1325</v>
      </c>
      <c r="W96">
        <v>40.06</v>
      </c>
      <c r="X96">
        <v>142.66</v>
      </c>
      <c r="Y96">
        <v>0</v>
      </c>
      <c r="Z96">
        <v>1.1000000000000001</v>
      </c>
      <c r="AA96">
        <v>28.045000000000002</v>
      </c>
      <c r="AB96">
        <v>39.510120000000001</v>
      </c>
      <c r="AC96">
        <v>19.35568</v>
      </c>
      <c r="AD96">
        <v>27.3447</v>
      </c>
      <c r="AE96">
        <v>49.436556000000003</v>
      </c>
      <c r="AF96">
        <v>8.8740000000000006</v>
      </c>
      <c r="AG96">
        <v>38.234400000000001</v>
      </c>
      <c r="AH96">
        <v>116.9545</v>
      </c>
      <c r="AI96">
        <v>0</v>
      </c>
      <c r="AJ96">
        <v>0</v>
      </c>
      <c r="AK96">
        <v>50.76</v>
      </c>
      <c r="AL96">
        <v>56.938000000000002</v>
      </c>
      <c r="AM96">
        <v>5.1986999999999997</v>
      </c>
      <c r="AN96">
        <v>0.95650000000000002</v>
      </c>
      <c r="AO96">
        <v>24.99</v>
      </c>
      <c r="AP96">
        <v>10.119899999999999</v>
      </c>
      <c r="AQ96">
        <v>60.48</v>
      </c>
      <c r="AR96">
        <v>19.872</v>
      </c>
      <c r="AS96">
        <v>13.452</v>
      </c>
      <c r="AT96">
        <v>14.287000000000001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121.03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3144.6716769999998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19.0609</v>
      </c>
      <c r="H97">
        <v>0</v>
      </c>
      <c r="I97">
        <v>0</v>
      </c>
      <c r="J97">
        <v>0</v>
      </c>
      <c r="K97">
        <v>686.46680000000003</v>
      </c>
      <c r="L97">
        <v>653.02</v>
      </c>
      <c r="M97">
        <v>92</v>
      </c>
      <c r="N97">
        <v>118.125</v>
      </c>
      <c r="O97">
        <v>123.66562500000001</v>
      </c>
      <c r="P97">
        <v>102.75</v>
      </c>
      <c r="Q97">
        <v>18.2349</v>
      </c>
      <c r="R97">
        <v>42.392195999999998</v>
      </c>
      <c r="S97">
        <v>25.000499999999999</v>
      </c>
      <c r="T97">
        <v>0</v>
      </c>
      <c r="U97">
        <v>346.5</v>
      </c>
      <c r="V97">
        <v>18.1325</v>
      </c>
      <c r="W97">
        <v>40.06</v>
      </c>
      <c r="X97">
        <v>142.66</v>
      </c>
      <c r="Y97">
        <v>0</v>
      </c>
      <c r="Z97">
        <v>1.1000000000000001</v>
      </c>
      <c r="AA97">
        <v>28.045000000000002</v>
      </c>
      <c r="AB97">
        <v>39.510120000000001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38.234400000000001</v>
      </c>
      <c r="AH97">
        <v>116.9545</v>
      </c>
      <c r="AI97">
        <v>0</v>
      </c>
      <c r="AJ97">
        <v>0</v>
      </c>
      <c r="AK97">
        <v>50.76</v>
      </c>
      <c r="AL97">
        <v>56.938000000000002</v>
      </c>
      <c r="AM97">
        <v>0</v>
      </c>
      <c r="AN97">
        <v>0.95650000000000002</v>
      </c>
      <c r="AO97">
        <v>24.99</v>
      </c>
      <c r="AP97">
        <v>10.119899999999999</v>
      </c>
      <c r="AQ97">
        <v>60.48</v>
      </c>
      <c r="AR97">
        <v>13.247999999999999</v>
      </c>
      <c r="AS97">
        <v>10.7616</v>
      </c>
      <c r="AT97">
        <v>14.287000000000001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117.19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3116.6543769999994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19.0609</v>
      </c>
      <c r="H98">
        <v>0</v>
      </c>
      <c r="I98">
        <v>0</v>
      </c>
      <c r="J98">
        <v>0</v>
      </c>
      <c r="K98">
        <v>686.46680000000003</v>
      </c>
      <c r="L98">
        <v>653.02</v>
      </c>
      <c r="M98">
        <v>92</v>
      </c>
      <c r="N98">
        <v>118.125</v>
      </c>
      <c r="O98">
        <v>123.66562500000001</v>
      </c>
      <c r="P98">
        <v>102.75</v>
      </c>
      <c r="Q98">
        <v>18.2349</v>
      </c>
      <c r="R98">
        <v>42.392195999999998</v>
      </c>
      <c r="S98">
        <v>25.000499999999999</v>
      </c>
      <c r="T98">
        <v>0</v>
      </c>
      <c r="U98">
        <v>346.5</v>
      </c>
      <c r="V98">
        <v>18.1325</v>
      </c>
      <c r="W98">
        <v>40.06</v>
      </c>
      <c r="X98">
        <v>142.66</v>
      </c>
      <c r="Y98">
        <v>0</v>
      </c>
      <c r="Z98">
        <v>1.1000000000000001</v>
      </c>
      <c r="AA98">
        <v>28.045000000000002</v>
      </c>
      <c r="AB98">
        <v>39.510120000000001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38.234400000000001</v>
      </c>
      <c r="AH98">
        <v>116.9545</v>
      </c>
      <c r="AI98">
        <v>0</v>
      </c>
      <c r="AJ98">
        <v>0</v>
      </c>
      <c r="AK98">
        <v>50.76</v>
      </c>
      <c r="AL98">
        <v>58.1</v>
      </c>
      <c r="AM98">
        <v>0</v>
      </c>
      <c r="AN98">
        <v>0.95650000000000002</v>
      </c>
      <c r="AO98">
        <v>24.99</v>
      </c>
      <c r="AP98">
        <v>10.119899999999999</v>
      </c>
      <c r="AQ98">
        <v>60.48</v>
      </c>
      <c r="AR98">
        <v>13.247999999999999</v>
      </c>
      <c r="AS98">
        <v>13.452</v>
      </c>
      <c r="AT98">
        <v>14.287000000000001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116.23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3119.5467769999996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0.13005902249999998</v>
      </c>
      <c r="E99">
        <f t="shared" si="2"/>
        <v>0</v>
      </c>
      <c r="F99">
        <f t="shared" si="2"/>
        <v>0</v>
      </c>
      <c r="G99">
        <f t="shared" si="2"/>
        <v>0.26414607899999959</v>
      </c>
      <c r="H99">
        <f t="shared" si="2"/>
        <v>0</v>
      </c>
      <c r="I99">
        <f t="shared" si="2"/>
        <v>0</v>
      </c>
      <c r="J99">
        <f t="shared" si="2"/>
        <v>0.23355308649999995</v>
      </c>
      <c r="K99">
        <f t="shared" si="2"/>
        <v>15.441761448250013</v>
      </c>
      <c r="L99">
        <f t="shared" si="2"/>
        <v>14.294384642749971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2.4671238732500003</v>
      </c>
      <c r="Q99">
        <f t="shared" si="2"/>
        <v>0.34650896999999969</v>
      </c>
      <c r="R99">
        <f t="shared" si="2"/>
        <v>0.99268490574999835</v>
      </c>
      <c r="S99">
        <f t="shared" si="2"/>
        <v>0.46805928725000029</v>
      </c>
      <c r="T99">
        <f t="shared" si="2"/>
        <v>0</v>
      </c>
      <c r="U99">
        <f t="shared" si="2"/>
        <v>8.2329937500000003</v>
      </c>
      <c r="V99">
        <f t="shared" si="2"/>
        <v>0.41764019849999945</v>
      </c>
      <c r="W99">
        <f t="shared" si="2"/>
        <v>1.019093599499999</v>
      </c>
      <c r="X99">
        <f t="shared" si="2"/>
        <v>3.4010157989999983</v>
      </c>
      <c r="Y99">
        <f t="shared" si="2"/>
        <v>0</v>
      </c>
      <c r="Z99">
        <f t="shared" si="2"/>
        <v>0.14001570000000013</v>
      </c>
      <c r="AA99">
        <f t="shared" si="2"/>
        <v>0.43248826500000004</v>
      </c>
      <c r="AB99">
        <f t="shared" si="2"/>
        <v>0.64441885499999974</v>
      </c>
      <c r="AC99">
        <f t="shared" si="2"/>
        <v>0.3412683339999994</v>
      </c>
      <c r="AD99">
        <f t="shared" si="2"/>
        <v>0.65726355000000114</v>
      </c>
      <c r="AE99">
        <f t="shared" si="2"/>
        <v>0.9044174920000011</v>
      </c>
      <c r="AF99">
        <f t="shared" si="2"/>
        <v>0.27953100000000025</v>
      </c>
      <c r="AG99">
        <f t="shared" si="2"/>
        <v>0.9176255999999986</v>
      </c>
      <c r="AH99">
        <f t="shared" si="2"/>
        <v>2.5509339000000004</v>
      </c>
      <c r="AI99">
        <f t="shared" si="2"/>
        <v>0</v>
      </c>
      <c r="AJ99">
        <f t="shared" si="2"/>
        <v>0</v>
      </c>
      <c r="AK99">
        <f t="shared" si="2"/>
        <v>1.2182400000000029</v>
      </c>
      <c r="AL99">
        <f t="shared" si="2"/>
        <v>1.7156929999999972</v>
      </c>
      <c r="AM99">
        <f t="shared" si="2"/>
        <v>6.5747558999999969E-2</v>
      </c>
      <c r="AN99">
        <f t="shared" si="2"/>
        <v>1.0751060000000003E-2</v>
      </c>
      <c r="AO99">
        <f t="shared" si="2"/>
        <v>0.49994700000000009</v>
      </c>
      <c r="AP99">
        <f t="shared" si="2"/>
        <v>0.24633630000000017</v>
      </c>
      <c r="AQ99">
        <f t="shared" si="2"/>
        <v>0.54683999999999977</v>
      </c>
      <c r="AR99">
        <f t="shared" si="2"/>
        <v>0.45926400000000006</v>
      </c>
      <c r="AS99">
        <f t="shared" si="2"/>
        <v>0.33966300000000016</v>
      </c>
      <c r="AT99">
        <f t="shared" si="2"/>
        <v>0.43076345899999996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1.7026349999999999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69.823842736250015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9.2747329999999994</v>
      </c>
      <c r="E3">
        <v>0</v>
      </c>
      <c r="F3">
        <v>0</v>
      </c>
      <c r="G3">
        <v>18.292746000000001</v>
      </c>
      <c r="H3">
        <v>0</v>
      </c>
      <c r="I3">
        <v>0</v>
      </c>
      <c r="J3">
        <v>17.586694000000001</v>
      </c>
      <c r="K3">
        <v>659.10272499999996</v>
      </c>
      <c r="L3">
        <v>620.66207799999995</v>
      </c>
      <c r="M3">
        <v>88.292400000000001</v>
      </c>
      <c r="N3">
        <v>113.36456200000001</v>
      </c>
      <c r="O3">
        <v>118.6819</v>
      </c>
      <c r="P3">
        <v>98.609174999999993</v>
      </c>
      <c r="Q3">
        <v>13.637721000000001</v>
      </c>
      <c r="R3">
        <v>40.665368000000001</v>
      </c>
      <c r="S3">
        <v>18.041975999999998</v>
      </c>
      <c r="T3">
        <v>0</v>
      </c>
      <c r="U3">
        <v>332.53604999999999</v>
      </c>
      <c r="V3">
        <v>17.409054000000001</v>
      </c>
      <c r="W3">
        <v>41.941191000000003</v>
      </c>
      <c r="X3">
        <v>141.32628600000001</v>
      </c>
      <c r="Y3">
        <v>0</v>
      </c>
      <c r="Z3">
        <v>6.2580119999999999</v>
      </c>
      <c r="AA3">
        <v>37.908149999999999</v>
      </c>
      <c r="AB3">
        <v>37.917862</v>
      </c>
      <c r="AC3">
        <v>18.575645999999999</v>
      </c>
      <c r="AD3">
        <v>26.242709000000001</v>
      </c>
      <c r="AE3">
        <v>31.521155</v>
      </c>
      <c r="AF3">
        <v>8.5163779999999996</v>
      </c>
      <c r="AG3">
        <v>36.693553999999999</v>
      </c>
      <c r="AH3">
        <v>89.792986999999997</v>
      </c>
      <c r="AI3">
        <v>0</v>
      </c>
      <c r="AJ3">
        <v>0</v>
      </c>
      <c r="AK3">
        <v>48.714371999999997</v>
      </c>
      <c r="AL3">
        <v>82.522683999999998</v>
      </c>
      <c r="AM3">
        <v>0</v>
      </c>
      <c r="AN3">
        <v>0.97302999999999995</v>
      </c>
      <c r="AO3">
        <v>18.339867000000002</v>
      </c>
      <c r="AP3">
        <v>10.818505999999999</v>
      </c>
      <c r="AQ3">
        <v>43.531992000000002</v>
      </c>
      <c r="AR3">
        <v>46.618386999999998</v>
      </c>
      <c r="AS3">
        <v>30.983723000000001</v>
      </c>
      <c r="AT3">
        <v>19.194008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2944.5476809999996</v>
      </c>
    </row>
    <row r="4" spans="1:117">
      <c r="A4" t="s">
        <v>46</v>
      </c>
      <c r="B4">
        <v>0</v>
      </c>
      <c r="C4">
        <v>0</v>
      </c>
      <c r="D4">
        <v>9.2747329999999994</v>
      </c>
      <c r="E4">
        <v>0</v>
      </c>
      <c r="F4">
        <v>0</v>
      </c>
      <c r="G4">
        <v>18.292746000000001</v>
      </c>
      <c r="H4">
        <v>0</v>
      </c>
      <c r="I4">
        <v>0</v>
      </c>
      <c r="J4">
        <v>17.586694000000001</v>
      </c>
      <c r="K4">
        <v>659.10272499999996</v>
      </c>
      <c r="L4">
        <v>620.66207799999995</v>
      </c>
      <c r="M4">
        <v>88.292400000000001</v>
      </c>
      <c r="N4">
        <v>113.36456200000001</v>
      </c>
      <c r="O4">
        <v>118.6819</v>
      </c>
      <c r="P4">
        <v>98.609174999999993</v>
      </c>
      <c r="Q4">
        <v>13.637721000000001</v>
      </c>
      <c r="R4">
        <v>40.681778999999999</v>
      </c>
      <c r="S4">
        <v>18.041975999999998</v>
      </c>
      <c r="T4">
        <v>0</v>
      </c>
      <c r="U4">
        <v>332.53604999999999</v>
      </c>
      <c r="V4">
        <v>17.409054000000001</v>
      </c>
      <c r="W4">
        <v>41.942729</v>
      </c>
      <c r="X4">
        <v>141.32628600000001</v>
      </c>
      <c r="Y4">
        <v>0</v>
      </c>
      <c r="Z4">
        <v>6.2580119999999999</v>
      </c>
      <c r="AA4">
        <v>37.529068000000002</v>
      </c>
      <c r="AB4">
        <v>37.917862</v>
      </c>
      <c r="AC4">
        <v>18.575645999999999</v>
      </c>
      <c r="AD4">
        <v>26.242709000000001</v>
      </c>
      <c r="AE4">
        <v>31.521155</v>
      </c>
      <c r="AF4">
        <v>8.5163779999999996</v>
      </c>
      <c r="AG4">
        <v>36.693553999999999</v>
      </c>
      <c r="AH4">
        <v>89.792986999999997</v>
      </c>
      <c r="AI4">
        <v>0</v>
      </c>
      <c r="AJ4">
        <v>0</v>
      </c>
      <c r="AK4">
        <v>48.714371999999997</v>
      </c>
      <c r="AL4">
        <v>82.522683999999998</v>
      </c>
      <c r="AM4">
        <v>0</v>
      </c>
      <c r="AN4">
        <v>0.97302999999999995</v>
      </c>
      <c r="AO4">
        <v>18.339867000000002</v>
      </c>
      <c r="AP4">
        <v>10.818505999999999</v>
      </c>
      <c r="AQ4">
        <v>43.531992000000002</v>
      </c>
      <c r="AR4">
        <v>46.618386999999998</v>
      </c>
      <c r="AS4">
        <v>30.983723000000001</v>
      </c>
      <c r="AT4">
        <v>16.975988999999998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2941.9685289999993</v>
      </c>
    </row>
    <row r="5" spans="1:117">
      <c r="A5" t="s">
        <v>47</v>
      </c>
      <c r="B5">
        <v>0</v>
      </c>
      <c r="C5">
        <v>0</v>
      </c>
      <c r="D5">
        <v>9.2747329999999994</v>
      </c>
      <c r="E5">
        <v>0</v>
      </c>
      <c r="F5">
        <v>0</v>
      </c>
      <c r="G5">
        <v>18.292746000000001</v>
      </c>
      <c r="H5">
        <v>0</v>
      </c>
      <c r="I5">
        <v>0</v>
      </c>
      <c r="J5">
        <v>17.586694000000001</v>
      </c>
      <c r="K5">
        <v>659.10272499999996</v>
      </c>
      <c r="L5">
        <v>620.66207799999995</v>
      </c>
      <c r="M5">
        <v>88.292400000000001</v>
      </c>
      <c r="N5">
        <v>113.36456200000001</v>
      </c>
      <c r="O5">
        <v>118.6819</v>
      </c>
      <c r="P5">
        <v>98.609174999999993</v>
      </c>
      <c r="Q5">
        <v>13.637721000000001</v>
      </c>
      <c r="R5">
        <v>40.681778999999999</v>
      </c>
      <c r="S5">
        <v>18.041975999999998</v>
      </c>
      <c r="T5">
        <v>0</v>
      </c>
      <c r="U5">
        <v>332.53604999999999</v>
      </c>
      <c r="V5">
        <v>17.409054000000001</v>
      </c>
      <c r="W5">
        <v>41.942729</v>
      </c>
      <c r="X5">
        <v>141.32628600000001</v>
      </c>
      <c r="Y5">
        <v>0</v>
      </c>
      <c r="Z5">
        <v>6.2580119999999999</v>
      </c>
      <c r="AA5">
        <v>37.529068000000002</v>
      </c>
      <c r="AB5">
        <v>37.917862</v>
      </c>
      <c r="AC5">
        <v>18.575645999999999</v>
      </c>
      <c r="AD5">
        <v>26.242709000000001</v>
      </c>
      <c r="AE5">
        <v>31.521155</v>
      </c>
      <c r="AF5">
        <v>8.5163779999999996</v>
      </c>
      <c r="AG5">
        <v>36.693553999999999</v>
      </c>
      <c r="AH5">
        <v>89.792986999999997</v>
      </c>
      <c r="AI5">
        <v>0</v>
      </c>
      <c r="AJ5">
        <v>0</v>
      </c>
      <c r="AK5">
        <v>48.714371999999997</v>
      </c>
      <c r="AL5">
        <v>82.522683999999998</v>
      </c>
      <c r="AM5">
        <v>0</v>
      </c>
      <c r="AN5">
        <v>0.97302999999999995</v>
      </c>
      <c r="AO5">
        <v>18.339867000000002</v>
      </c>
      <c r="AP5">
        <v>10.818505999999999</v>
      </c>
      <c r="AQ5">
        <v>29.021328</v>
      </c>
      <c r="AR5">
        <v>8.47607</v>
      </c>
      <c r="AS5">
        <v>30.983723000000001</v>
      </c>
      <c r="AT5">
        <v>17.163035000000001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2889.5025939999991</v>
      </c>
    </row>
    <row r="6" spans="1:117">
      <c r="A6" t="s">
        <v>48</v>
      </c>
      <c r="B6">
        <v>0</v>
      </c>
      <c r="C6">
        <v>0</v>
      </c>
      <c r="D6">
        <v>9.2747329999999994</v>
      </c>
      <c r="E6">
        <v>0</v>
      </c>
      <c r="F6">
        <v>0</v>
      </c>
      <c r="G6">
        <v>18.292746000000001</v>
      </c>
      <c r="H6">
        <v>0</v>
      </c>
      <c r="I6">
        <v>0</v>
      </c>
      <c r="J6">
        <v>17.586694000000001</v>
      </c>
      <c r="K6">
        <v>659.10272499999996</v>
      </c>
      <c r="L6">
        <v>620.66207799999995</v>
      </c>
      <c r="M6">
        <v>88.292400000000001</v>
      </c>
      <c r="N6">
        <v>113.36456200000001</v>
      </c>
      <c r="O6">
        <v>118.6819</v>
      </c>
      <c r="P6">
        <v>98.609174999999993</v>
      </c>
      <c r="Q6">
        <v>13.637721000000001</v>
      </c>
      <c r="R6">
        <v>40.681778999999999</v>
      </c>
      <c r="S6">
        <v>18.041975999999998</v>
      </c>
      <c r="T6">
        <v>0</v>
      </c>
      <c r="U6">
        <v>332.53604999999999</v>
      </c>
      <c r="V6">
        <v>17.409054000000001</v>
      </c>
      <c r="W6">
        <v>41.942729</v>
      </c>
      <c r="X6">
        <v>141.32628600000001</v>
      </c>
      <c r="Y6">
        <v>0</v>
      </c>
      <c r="Z6">
        <v>6.2580119999999999</v>
      </c>
      <c r="AA6">
        <v>26.958760000000002</v>
      </c>
      <c r="AB6">
        <v>37.917862</v>
      </c>
      <c r="AC6">
        <v>18.575645999999999</v>
      </c>
      <c r="AD6">
        <v>26.242709000000001</v>
      </c>
      <c r="AE6">
        <v>31.521155</v>
      </c>
      <c r="AF6">
        <v>8.5163779999999996</v>
      </c>
      <c r="AG6">
        <v>36.693553999999999</v>
      </c>
      <c r="AH6">
        <v>89.792986999999997</v>
      </c>
      <c r="AI6">
        <v>0</v>
      </c>
      <c r="AJ6">
        <v>0</v>
      </c>
      <c r="AK6">
        <v>48.714371999999997</v>
      </c>
      <c r="AL6">
        <v>82.522683999999998</v>
      </c>
      <c r="AM6">
        <v>0</v>
      </c>
      <c r="AN6">
        <v>0.97302999999999995</v>
      </c>
      <c r="AO6">
        <v>18.339867000000002</v>
      </c>
      <c r="AP6">
        <v>10.818505999999999</v>
      </c>
      <c r="AQ6">
        <v>29.021328</v>
      </c>
      <c r="AR6">
        <v>8.47607</v>
      </c>
      <c r="AS6">
        <v>30.983723000000001</v>
      </c>
      <c r="AT6">
        <v>15.092313000000001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2876.8615639999994</v>
      </c>
    </row>
    <row r="7" spans="1:117">
      <c r="A7" t="s">
        <v>49</v>
      </c>
      <c r="B7">
        <v>0</v>
      </c>
      <c r="C7">
        <v>0</v>
      </c>
      <c r="D7">
        <v>9.2747329999999994</v>
      </c>
      <c r="E7">
        <v>0</v>
      </c>
      <c r="F7">
        <v>0</v>
      </c>
      <c r="G7">
        <v>18.292746000000001</v>
      </c>
      <c r="H7">
        <v>0</v>
      </c>
      <c r="I7">
        <v>0</v>
      </c>
      <c r="J7">
        <v>17.586694000000001</v>
      </c>
      <c r="K7">
        <v>659.10272499999996</v>
      </c>
      <c r="L7">
        <v>626.82815100000005</v>
      </c>
      <c r="M7">
        <v>88.292400000000001</v>
      </c>
      <c r="N7">
        <v>113.36456200000001</v>
      </c>
      <c r="O7">
        <v>118.6819</v>
      </c>
      <c r="P7">
        <v>98.609174999999993</v>
      </c>
      <c r="Q7">
        <v>18.631616000000001</v>
      </c>
      <c r="R7">
        <v>40.681778999999999</v>
      </c>
      <c r="S7">
        <v>25.326578999999999</v>
      </c>
      <c r="T7">
        <v>0</v>
      </c>
      <c r="U7">
        <v>332.53604999999999</v>
      </c>
      <c r="V7">
        <v>17.409054000000001</v>
      </c>
      <c r="W7">
        <v>41.942729</v>
      </c>
      <c r="X7">
        <v>141.32628600000001</v>
      </c>
      <c r="Y7">
        <v>0</v>
      </c>
      <c r="Z7">
        <v>0</v>
      </c>
      <c r="AA7">
        <v>13.419485</v>
      </c>
      <c r="AB7">
        <v>37.917862</v>
      </c>
      <c r="AC7">
        <v>18.575645999999999</v>
      </c>
      <c r="AD7">
        <v>26.242709000000001</v>
      </c>
      <c r="AE7">
        <v>31.521155</v>
      </c>
      <c r="AF7">
        <v>8.5163779999999996</v>
      </c>
      <c r="AG7">
        <v>36.693553999999999</v>
      </c>
      <c r="AH7">
        <v>89.792986999999997</v>
      </c>
      <c r="AI7">
        <v>0</v>
      </c>
      <c r="AJ7">
        <v>0</v>
      </c>
      <c r="AK7">
        <v>48.714371999999997</v>
      </c>
      <c r="AL7">
        <v>82.522683999999998</v>
      </c>
      <c r="AM7">
        <v>0</v>
      </c>
      <c r="AN7">
        <v>0.97302999999999995</v>
      </c>
      <c r="AO7">
        <v>18.339867000000002</v>
      </c>
      <c r="AP7">
        <v>10.818505999999999</v>
      </c>
      <c r="AQ7">
        <v>14.510664</v>
      </c>
      <c r="AR7">
        <v>8.47607</v>
      </c>
      <c r="AS7">
        <v>10.327908000000001</v>
      </c>
      <c r="AT7">
        <v>17.180892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2842.4309479999997</v>
      </c>
    </row>
    <row r="8" spans="1:117">
      <c r="A8" t="s">
        <v>50</v>
      </c>
      <c r="B8">
        <v>0</v>
      </c>
      <c r="C8">
        <v>0</v>
      </c>
      <c r="D8">
        <v>9.2747329999999994</v>
      </c>
      <c r="E8">
        <v>0</v>
      </c>
      <c r="F8">
        <v>0</v>
      </c>
      <c r="G8">
        <v>18.292746000000001</v>
      </c>
      <c r="H8">
        <v>0</v>
      </c>
      <c r="I8">
        <v>0</v>
      </c>
      <c r="J8">
        <v>17.586694000000001</v>
      </c>
      <c r="K8">
        <v>659.10272499999996</v>
      </c>
      <c r="L8">
        <v>626.82815100000005</v>
      </c>
      <c r="M8">
        <v>88.292400000000001</v>
      </c>
      <c r="N8">
        <v>113.36456200000001</v>
      </c>
      <c r="O8">
        <v>118.6819</v>
      </c>
      <c r="P8">
        <v>98.609174999999993</v>
      </c>
      <c r="Q8">
        <v>18.631616000000001</v>
      </c>
      <c r="R8">
        <v>40.681778999999999</v>
      </c>
      <c r="S8">
        <v>25.326578999999999</v>
      </c>
      <c r="T8">
        <v>0</v>
      </c>
      <c r="U8">
        <v>332.53604999999999</v>
      </c>
      <c r="V8">
        <v>17.409054000000001</v>
      </c>
      <c r="W8">
        <v>41.942729</v>
      </c>
      <c r="X8">
        <v>141.32628600000001</v>
      </c>
      <c r="Y8">
        <v>0</v>
      </c>
      <c r="Z8">
        <v>0</v>
      </c>
      <c r="AA8">
        <v>0</v>
      </c>
      <c r="AB8">
        <v>37.917862</v>
      </c>
      <c r="AC8">
        <v>9.2878229999999995</v>
      </c>
      <c r="AD8">
        <v>26.242709000000001</v>
      </c>
      <c r="AE8">
        <v>31.521155</v>
      </c>
      <c r="AF8">
        <v>8.5163779999999996</v>
      </c>
      <c r="AG8">
        <v>36.693553999999999</v>
      </c>
      <c r="AH8">
        <v>89.792986999999997</v>
      </c>
      <c r="AI8">
        <v>0</v>
      </c>
      <c r="AJ8">
        <v>0</v>
      </c>
      <c r="AK8">
        <v>48.714371999999997</v>
      </c>
      <c r="AL8">
        <v>82.522683999999998</v>
      </c>
      <c r="AM8">
        <v>0</v>
      </c>
      <c r="AN8">
        <v>0.97302999999999995</v>
      </c>
      <c r="AO8">
        <v>18.339867000000002</v>
      </c>
      <c r="AP8">
        <v>10.818505999999999</v>
      </c>
      <c r="AQ8">
        <v>14.510664</v>
      </c>
      <c r="AR8">
        <v>8.47607</v>
      </c>
      <c r="AS8">
        <v>9.6824130000000004</v>
      </c>
      <c r="AT8">
        <v>16.431498000000001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2818.328751</v>
      </c>
    </row>
    <row r="9" spans="1:117">
      <c r="A9" t="s">
        <v>51</v>
      </c>
      <c r="B9">
        <v>0</v>
      </c>
      <c r="C9">
        <v>0</v>
      </c>
      <c r="D9">
        <v>9.5969999999999995</v>
      </c>
      <c r="E9">
        <v>0</v>
      </c>
      <c r="F9">
        <v>0</v>
      </c>
      <c r="G9">
        <v>18.292746000000001</v>
      </c>
      <c r="H9">
        <v>0</v>
      </c>
      <c r="I9">
        <v>0</v>
      </c>
      <c r="J9">
        <v>17.586694000000001</v>
      </c>
      <c r="K9">
        <v>650.43360399999995</v>
      </c>
      <c r="L9">
        <v>582.46112400000004</v>
      </c>
      <c r="M9">
        <v>88.292400000000001</v>
      </c>
      <c r="N9">
        <v>113.36456200000001</v>
      </c>
      <c r="O9">
        <v>118.6819</v>
      </c>
      <c r="P9">
        <v>98.609174999999993</v>
      </c>
      <c r="Q9">
        <v>14.856059999999999</v>
      </c>
      <c r="R9">
        <v>40.681778999999999</v>
      </c>
      <c r="S9">
        <v>20.813013999999999</v>
      </c>
      <c r="T9">
        <v>0</v>
      </c>
      <c r="U9">
        <v>332.53604999999999</v>
      </c>
      <c r="V9">
        <v>17.409054000000001</v>
      </c>
      <c r="W9">
        <v>41.942729</v>
      </c>
      <c r="X9">
        <v>141.32628600000001</v>
      </c>
      <c r="Y9">
        <v>0</v>
      </c>
      <c r="Z9">
        <v>0</v>
      </c>
      <c r="AA9">
        <v>0</v>
      </c>
      <c r="AB9">
        <v>37.917862</v>
      </c>
      <c r="AC9">
        <v>9.2878229999999995</v>
      </c>
      <c r="AD9">
        <v>26.242709000000001</v>
      </c>
      <c r="AE9">
        <v>31.521155</v>
      </c>
      <c r="AF9">
        <v>8.5163779999999996</v>
      </c>
      <c r="AG9">
        <v>36.693553999999999</v>
      </c>
      <c r="AH9">
        <v>89.792986999999997</v>
      </c>
      <c r="AI9">
        <v>0</v>
      </c>
      <c r="AJ9">
        <v>0</v>
      </c>
      <c r="AK9">
        <v>48.714371999999997</v>
      </c>
      <c r="AL9">
        <v>72.486141000000003</v>
      </c>
      <c r="AM9">
        <v>0</v>
      </c>
      <c r="AN9">
        <v>0.97302999999999995</v>
      </c>
      <c r="AO9">
        <v>18.339867000000002</v>
      </c>
      <c r="AP9">
        <v>10.818505999999999</v>
      </c>
      <c r="AQ9">
        <v>0</v>
      </c>
      <c r="AR9">
        <v>8.47607</v>
      </c>
      <c r="AS9">
        <v>9.6824130000000004</v>
      </c>
      <c r="AT9">
        <v>15.624294000000001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2731.9713380000003</v>
      </c>
    </row>
    <row r="10" spans="1:117">
      <c r="A10" t="s">
        <v>52</v>
      </c>
      <c r="B10">
        <v>0</v>
      </c>
      <c r="C10">
        <v>0</v>
      </c>
      <c r="D10">
        <v>9.5969999999999995</v>
      </c>
      <c r="E10">
        <v>0</v>
      </c>
      <c r="F10">
        <v>0</v>
      </c>
      <c r="G10">
        <v>18.292746000000001</v>
      </c>
      <c r="H10">
        <v>0</v>
      </c>
      <c r="I10">
        <v>0</v>
      </c>
      <c r="J10">
        <v>17.586694000000001</v>
      </c>
      <c r="K10">
        <v>658.41830800000002</v>
      </c>
      <c r="L10">
        <v>582.46112400000004</v>
      </c>
      <c r="M10">
        <v>88.292400000000001</v>
      </c>
      <c r="N10">
        <v>113.36456200000001</v>
      </c>
      <c r="O10">
        <v>118.6819</v>
      </c>
      <c r="P10">
        <v>98.609174999999993</v>
      </c>
      <c r="Q10">
        <v>14.856059999999999</v>
      </c>
      <c r="R10">
        <v>40.681778999999999</v>
      </c>
      <c r="S10">
        <v>20.813013999999999</v>
      </c>
      <c r="T10">
        <v>0</v>
      </c>
      <c r="U10">
        <v>332.53604999999999</v>
      </c>
      <c r="V10">
        <v>17.409054000000001</v>
      </c>
      <c r="W10">
        <v>41.942729</v>
      </c>
      <c r="X10">
        <v>141.32628600000001</v>
      </c>
      <c r="Y10">
        <v>0</v>
      </c>
      <c r="Z10">
        <v>0</v>
      </c>
      <c r="AA10">
        <v>0</v>
      </c>
      <c r="AB10">
        <v>37.917862</v>
      </c>
      <c r="AC10">
        <v>9.2878229999999995</v>
      </c>
      <c r="AD10">
        <v>26.242709000000001</v>
      </c>
      <c r="AE10">
        <v>31.521155</v>
      </c>
      <c r="AF10">
        <v>8.5163779999999996</v>
      </c>
      <c r="AG10">
        <v>36.693553999999999</v>
      </c>
      <c r="AH10">
        <v>89.792986999999997</v>
      </c>
      <c r="AI10">
        <v>0</v>
      </c>
      <c r="AJ10">
        <v>0</v>
      </c>
      <c r="AK10">
        <v>48.714371999999997</v>
      </c>
      <c r="AL10">
        <v>72.486141000000003</v>
      </c>
      <c r="AM10">
        <v>0</v>
      </c>
      <c r="AN10">
        <v>0.97302999999999995</v>
      </c>
      <c r="AO10">
        <v>18.339867000000002</v>
      </c>
      <c r="AP10">
        <v>10.818505999999999</v>
      </c>
      <c r="AQ10">
        <v>0</v>
      </c>
      <c r="AR10">
        <v>8.47607</v>
      </c>
      <c r="AS10">
        <v>9.6824130000000004</v>
      </c>
      <c r="AT10">
        <v>13.023406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2737.3551539999999</v>
      </c>
    </row>
    <row r="11" spans="1:117">
      <c r="A11" t="s">
        <v>53</v>
      </c>
      <c r="B11">
        <v>0</v>
      </c>
      <c r="C11">
        <v>0</v>
      </c>
      <c r="D11">
        <v>0.45700000000000002</v>
      </c>
      <c r="E11">
        <v>0</v>
      </c>
      <c r="F11">
        <v>0</v>
      </c>
      <c r="G11">
        <v>2.641486</v>
      </c>
      <c r="H11">
        <v>0</v>
      </c>
      <c r="I11">
        <v>0</v>
      </c>
      <c r="J11">
        <v>3.8366630000000002</v>
      </c>
      <c r="K11">
        <v>640.45272399999999</v>
      </c>
      <c r="L11">
        <v>582.46112400000004</v>
      </c>
      <c r="M11">
        <v>88.292400000000001</v>
      </c>
      <c r="N11">
        <v>113.36456200000001</v>
      </c>
      <c r="O11">
        <v>118.6819</v>
      </c>
      <c r="P11">
        <v>98.609174999999993</v>
      </c>
      <c r="Q11">
        <v>14.856059999999999</v>
      </c>
      <c r="R11">
        <v>40.681778999999999</v>
      </c>
      <c r="S11">
        <v>20.813013999999999</v>
      </c>
      <c r="T11">
        <v>0</v>
      </c>
      <c r="U11">
        <v>332.53604999999999</v>
      </c>
      <c r="V11">
        <v>17.409054000000001</v>
      </c>
      <c r="W11">
        <v>41.942729</v>
      </c>
      <c r="X11">
        <v>141.32628600000001</v>
      </c>
      <c r="Y11">
        <v>0</v>
      </c>
      <c r="Z11">
        <v>0</v>
      </c>
      <c r="AA11">
        <v>0</v>
      </c>
      <c r="AB11">
        <v>25.278575</v>
      </c>
      <c r="AC11">
        <v>9.2878229999999995</v>
      </c>
      <c r="AD11">
        <v>26.242709000000001</v>
      </c>
      <c r="AE11">
        <v>31.521155</v>
      </c>
      <c r="AF11">
        <v>8.5163779999999996</v>
      </c>
      <c r="AG11">
        <v>36.693553999999999</v>
      </c>
      <c r="AH11">
        <v>89.792986999999997</v>
      </c>
      <c r="AI11">
        <v>0</v>
      </c>
      <c r="AJ11">
        <v>0</v>
      </c>
      <c r="AK11">
        <v>48.714371999999997</v>
      </c>
      <c r="AL11">
        <v>72.486141000000003</v>
      </c>
      <c r="AM11">
        <v>0</v>
      </c>
      <c r="AN11">
        <v>0.97302999999999995</v>
      </c>
      <c r="AO11">
        <v>18.339867000000002</v>
      </c>
      <c r="AP11">
        <v>10.818505999999999</v>
      </c>
      <c r="AQ11">
        <v>0</v>
      </c>
      <c r="AR11">
        <v>10.595088000000001</v>
      </c>
      <c r="AS11">
        <v>9.6824130000000004</v>
      </c>
      <c r="AT11">
        <v>12.732647999999999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2670.0372520000001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6.7179000000000003E-2</v>
      </c>
      <c r="H12">
        <v>0</v>
      </c>
      <c r="I12">
        <v>0</v>
      </c>
      <c r="J12">
        <v>0</v>
      </c>
      <c r="K12">
        <v>620.49096399999996</v>
      </c>
      <c r="L12">
        <v>582.46112400000004</v>
      </c>
      <c r="M12">
        <v>88.292400000000001</v>
      </c>
      <c r="N12">
        <v>113.36456200000001</v>
      </c>
      <c r="O12">
        <v>118.6819</v>
      </c>
      <c r="P12">
        <v>98.609174999999993</v>
      </c>
      <c r="Q12">
        <v>12.020147</v>
      </c>
      <c r="R12">
        <v>40.681778999999999</v>
      </c>
      <c r="S12">
        <v>16.881602999999998</v>
      </c>
      <c r="T12">
        <v>0</v>
      </c>
      <c r="U12">
        <v>332.53604999999999</v>
      </c>
      <c r="V12">
        <v>17.409054000000001</v>
      </c>
      <c r="W12">
        <v>41.942729</v>
      </c>
      <c r="X12">
        <v>141.32628600000001</v>
      </c>
      <c r="Y12">
        <v>0</v>
      </c>
      <c r="Z12">
        <v>0</v>
      </c>
      <c r="AA12">
        <v>0</v>
      </c>
      <c r="AB12">
        <v>25.278575</v>
      </c>
      <c r="AC12">
        <v>9.2878229999999995</v>
      </c>
      <c r="AD12">
        <v>26.242709000000001</v>
      </c>
      <c r="AE12">
        <v>31.521155</v>
      </c>
      <c r="AF12">
        <v>8.5163779999999996</v>
      </c>
      <c r="AG12">
        <v>36.693553999999999</v>
      </c>
      <c r="AH12">
        <v>89.792986999999997</v>
      </c>
      <c r="AI12">
        <v>0</v>
      </c>
      <c r="AJ12">
        <v>0</v>
      </c>
      <c r="AK12">
        <v>48.714371999999997</v>
      </c>
      <c r="AL12">
        <v>72.486141000000003</v>
      </c>
      <c r="AM12">
        <v>0</v>
      </c>
      <c r="AN12">
        <v>0.97302999999999995</v>
      </c>
      <c r="AO12">
        <v>18.339867000000002</v>
      </c>
      <c r="AP12">
        <v>10.818505999999999</v>
      </c>
      <c r="AQ12">
        <v>0</v>
      </c>
      <c r="AR12">
        <v>10.595088000000001</v>
      </c>
      <c r="AS12">
        <v>9.6824130000000004</v>
      </c>
      <c r="AT12">
        <v>15.234261999999999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2638.9418119999996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6.7179000000000003E-2</v>
      </c>
      <c r="H13">
        <v>0</v>
      </c>
      <c r="I13">
        <v>0</v>
      </c>
      <c r="J13">
        <v>0</v>
      </c>
      <c r="K13">
        <v>600.52920400000005</v>
      </c>
      <c r="L13">
        <v>582.46112400000004</v>
      </c>
      <c r="M13">
        <v>88.292400000000001</v>
      </c>
      <c r="N13">
        <v>113.36456200000001</v>
      </c>
      <c r="O13">
        <v>118.6819</v>
      </c>
      <c r="P13">
        <v>98.609174999999993</v>
      </c>
      <c r="Q13">
        <v>12.020147</v>
      </c>
      <c r="R13">
        <v>35.488715999999997</v>
      </c>
      <c r="S13">
        <v>16.881602999999998</v>
      </c>
      <c r="T13">
        <v>0</v>
      </c>
      <c r="U13">
        <v>332.53604999999999</v>
      </c>
      <c r="V13">
        <v>14.725552</v>
      </c>
      <c r="W13">
        <v>41.942729</v>
      </c>
      <c r="X13">
        <v>141.32628600000001</v>
      </c>
      <c r="Y13">
        <v>0</v>
      </c>
      <c r="Z13">
        <v>0</v>
      </c>
      <c r="AA13">
        <v>0</v>
      </c>
      <c r="AB13">
        <v>25.278575</v>
      </c>
      <c r="AC13">
        <v>9.2878229999999995</v>
      </c>
      <c r="AD13">
        <v>26.242709000000001</v>
      </c>
      <c r="AE13">
        <v>31.521155</v>
      </c>
      <c r="AF13">
        <v>8.5163779999999996</v>
      </c>
      <c r="AG13">
        <v>36.693553999999999</v>
      </c>
      <c r="AH13">
        <v>89.792986999999997</v>
      </c>
      <c r="AI13">
        <v>0</v>
      </c>
      <c r="AJ13">
        <v>0</v>
      </c>
      <c r="AK13">
        <v>48.714371999999997</v>
      </c>
      <c r="AL13">
        <v>72.486141000000003</v>
      </c>
      <c r="AM13">
        <v>0</v>
      </c>
      <c r="AN13">
        <v>0.97302999999999995</v>
      </c>
      <c r="AO13">
        <v>19.750626</v>
      </c>
      <c r="AP13">
        <v>10.818505999999999</v>
      </c>
      <c r="AQ13">
        <v>0</v>
      </c>
      <c r="AR13">
        <v>46.618386999999998</v>
      </c>
      <c r="AS13">
        <v>9.6824130000000004</v>
      </c>
      <c r="AT13">
        <v>15.244653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2648.5479359999999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6.7179000000000003E-2</v>
      </c>
      <c r="H14">
        <v>0</v>
      </c>
      <c r="I14">
        <v>0</v>
      </c>
      <c r="J14">
        <v>0</v>
      </c>
      <c r="K14">
        <v>577.49640399999998</v>
      </c>
      <c r="L14">
        <v>555.11447199999998</v>
      </c>
      <c r="M14">
        <v>88.292400000000001</v>
      </c>
      <c r="N14">
        <v>113.36456200000001</v>
      </c>
      <c r="O14">
        <v>118.6819</v>
      </c>
      <c r="P14">
        <v>98.609174999999993</v>
      </c>
      <c r="Q14">
        <v>12.020147</v>
      </c>
      <c r="R14">
        <v>33.227693000000002</v>
      </c>
      <c r="S14">
        <v>16.881602999999998</v>
      </c>
      <c r="T14">
        <v>0</v>
      </c>
      <c r="U14">
        <v>332.53604999999999</v>
      </c>
      <c r="V14">
        <v>12.98714</v>
      </c>
      <c r="W14">
        <v>41.942729</v>
      </c>
      <c r="X14">
        <v>141.32628600000001</v>
      </c>
      <c r="Y14">
        <v>0</v>
      </c>
      <c r="Z14">
        <v>0</v>
      </c>
      <c r="AA14">
        <v>0</v>
      </c>
      <c r="AB14">
        <v>25.278575</v>
      </c>
      <c r="AC14">
        <v>9.2878229999999995</v>
      </c>
      <c r="AD14">
        <v>26.242709000000001</v>
      </c>
      <c r="AE14">
        <v>31.521155</v>
      </c>
      <c r="AF14">
        <v>8.5163779999999996</v>
      </c>
      <c r="AG14">
        <v>36.693553999999999</v>
      </c>
      <c r="AH14">
        <v>89.792986999999997</v>
      </c>
      <c r="AI14">
        <v>0</v>
      </c>
      <c r="AJ14">
        <v>0</v>
      </c>
      <c r="AK14">
        <v>48.714371999999997</v>
      </c>
      <c r="AL14">
        <v>72.486141000000003</v>
      </c>
      <c r="AM14">
        <v>0</v>
      </c>
      <c r="AN14">
        <v>0.97302999999999995</v>
      </c>
      <c r="AO14">
        <v>19.750626</v>
      </c>
      <c r="AP14">
        <v>10.818505999999999</v>
      </c>
      <c r="AQ14">
        <v>0</v>
      </c>
      <c r="AR14">
        <v>46.618386999999998</v>
      </c>
      <c r="AS14">
        <v>9.6824130000000004</v>
      </c>
      <c r="AT14">
        <v>16.027239999999999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2594.9516359999993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6.7179000000000003E-2</v>
      </c>
      <c r="H15">
        <v>0</v>
      </c>
      <c r="I15">
        <v>0</v>
      </c>
      <c r="J15">
        <v>0</v>
      </c>
      <c r="K15">
        <v>600.52920400000005</v>
      </c>
      <c r="L15">
        <v>529.20257200000003</v>
      </c>
      <c r="M15">
        <v>88.292400000000001</v>
      </c>
      <c r="N15">
        <v>113.36456200000001</v>
      </c>
      <c r="O15">
        <v>118.6819</v>
      </c>
      <c r="P15">
        <v>98.609174999999993</v>
      </c>
      <c r="Q15">
        <v>12.020147</v>
      </c>
      <c r="R15">
        <v>33.227693000000002</v>
      </c>
      <c r="S15">
        <v>16.881602999999998</v>
      </c>
      <c r="T15">
        <v>0</v>
      </c>
      <c r="U15">
        <v>332.53604999999999</v>
      </c>
      <c r="V15">
        <v>12.98714</v>
      </c>
      <c r="W15">
        <v>41.938890000000001</v>
      </c>
      <c r="X15">
        <v>141.32628600000001</v>
      </c>
      <c r="Y15">
        <v>0</v>
      </c>
      <c r="Z15">
        <v>6.2580119999999999</v>
      </c>
      <c r="AA15">
        <v>0</v>
      </c>
      <c r="AB15">
        <v>25.278575</v>
      </c>
      <c r="AC15">
        <v>9.2878229999999995</v>
      </c>
      <c r="AD15">
        <v>26.242709000000001</v>
      </c>
      <c r="AE15">
        <v>31.521155</v>
      </c>
      <c r="AF15">
        <v>8.5163779999999996</v>
      </c>
      <c r="AG15">
        <v>36.693553999999999</v>
      </c>
      <c r="AH15">
        <v>89.792986999999997</v>
      </c>
      <c r="AI15">
        <v>0</v>
      </c>
      <c r="AJ15">
        <v>0</v>
      </c>
      <c r="AK15">
        <v>48.714371999999997</v>
      </c>
      <c r="AL15">
        <v>72.486141000000003</v>
      </c>
      <c r="AM15">
        <v>0</v>
      </c>
      <c r="AN15">
        <v>0.97302999999999995</v>
      </c>
      <c r="AO15">
        <v>19.750626</v>
      </c>
      <c r="AP15">
        <v>9.7120680000000004</v>
      </c>
      <c r="AQ15">
        <v>0</v>
      </c>
      <c r="AR15">
        <v>10.595088000000001</v>
      </c>
      <c r="AS15">
        <v>9.6824130000000004</v>
      </c>
      <c r="AT15">
        <v>17.08061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2562.2503419999994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6.7179000000000003E-2</v>
      </c>
      <c r="H16">
        <v>0</v>
      </c>
      <c r="I16">
        <v>0</v>
      </c>
      <c r="J16">
        <v>0</v>
      </c>
      <c r="K16">
        <v>577.49640399999998</v>
      </c>
      <c r="L16">
        <v>505.21007200000003</v>
      </c>
      <c r="M16">
        <v>88.292400000000001</v>
      </c>
      <c r="N16">
        <v>113.36456200000001</v>
      </c>
      <c r="O16">
        <v>118.6819</v>
      </c>
      <c r="P16">
        <v>98.609174999999993</v>
      </c>
      <c r="Q16">
        <v>7.6776</v>
      </c>
      <c r="R16">
        <v>33.227693000000002</v>
      </c>
      <c r="S16">
        <v>12.476100000000001</v>
      </c>
      <c r="T16">
        <v>0</v>
      </c>
      <c r="U16">
        <v>332.53604999999999</v>
      </c>
      <c r="V16">
        <v>12.98714</v>
      </c>
      <c r="W16">
        <v>41.938890000000001</v>
      </c>
      <c r="X16">
        <v>141.32628600000001</v>
      </c>
      <c r="Y16">
        <v>0</v>
      </c>
      <c r="Z16">
        <v>6.2580119999999999</v>
      </c>
      <c r="AA16">
        <v>0</v>
      </c>
      <c r="AB16">
        <v>25.278575</v>
      </c>
      <c r="AC16">
        <v>9.2878229999999995</v>
      </c>
      <c r="AD16">
        <v>26.242709000000001</v>
      </c>
      <c r="AE16">
        <v>31.521155</v>
      </c>
      <c r="AF16">
        <v>8.5163779999999996</v>
      </c>
      <c r="AG16">
        <v>36.693553999999999</v>
      </c>
      <c r="AH16">
        <v>89.792986999999997</v>
      </c>
      <c r="AI16">
        <v>0</v>
      </c>
      <c r="AJ16">
        <v>0</v>
      </c>
      <c r="AK16">
        <v>48.714371999999997</v>
      </c>
      <c r="AL16">
        <v>72.486141000000003</v>
      </c>
      <c r="AM16">
        <v>0</v>
      </c>
      <c r="AN16">
        <v>0.97302999999999995</v>
      </c>
      <c r="AO16">
        <v>19.750626</v>
      </c>
      <c r="AP16">
        <v>9.7120680000000004</v>
      </c>
      <c r="AQ16">
        <v>0</v>
      </c>
      <c r="AR16">
        <v>10.595088000000001</v>
      </c>
      <c r="AS16">
        <v>9.6824130000000004</v>
      </c>
      <c r="AT16">
        <v>17.320824000000002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2506.7172059999989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6.7179000000000003E-2</v>
      </c>
      <c r="H17">
        <v>0</v>
      </c>
      <c r="I17">
        <v>0</v>
      </c>
      <c r="J17">
        <v>0</v>
      </c>
      <c r="K17">
        <v>577.49640399999998</v>
      </c>
      <c r="L17">
        <v>487.935472</v>
      </c>
      <c r="M17">
        <v>88.292400000000001</v>
      </c>
      <c r="N17">
        <v>113.36456200000001</v>
      </c>
      <c r="O17">
        <v>118.6819</v>
      </c>
      <c r="P17">
        <v>98.609174999999993</v>
      </c>
      <c r="Q17">
        <v>7.6776</v>
      </c>
      <c r="R17">
        <v>33.227693000000002</v>
      </c>
      <c r="S17">
        <v>9.5969999999999995</v>
      </c>
      <c r="T17">
        <v>0</v>
      </c>
      <c r="U17">
        <v>332.53604999999999</v>
      </c>
      <c r="V17">
        <v>12.98714</v>
      </c>
      <c r="W17">
        <v>41.938890000000001</v>
      </c>
      <c r="X17">
        <v>141.32628600000001</v>
      </c>
      <c r="Y17">
        <v>0</v>
      </c>
      <c r="Z17">
        <v>6.2580119999999999</v>
      </c>
      <c r="AA17">
        <v>0</v>
      </c>
      <c r="AB17">
        <v>25.278575</v>
      </c>
      <c r="AC17">
        <v>9.2878229999999995</v>
      </c>
      <c r="AD17">
        <v>26.242709000000001</v>
      </c>
      <c r="AE17">
        <v>31.521155</v>
      </c>
      <c r="AF17">
        <v>8.5163779999999996</v>
      </c>
      <c r="AG17">
        <v>36.693553999999999</v>
      </c>
      <c r="AH17">
        <v>89.792986999999997</v>
      </c>
      <c r="AI17">
        <v>0</v>
      </c>
      <c r="AJ17">
        <v>0</v>
      </c>
      <c r="AK17">
        <v>48.714371999999997</v>
      </c>
      <c r="AL17">
        <v>72.486141000000003</v>
      </c>
      <c r="AM17">
        <v>0</v>
      </c>
      <c r="AN17">
        <v>0.97302999999999995</v>
      </c>
      <c r="AO17">
        <v>19.750626</v>
      </c>
      <c r="AP17">
        <v>9.7120680000000004</v>
      </c>
      <c r="AQ17">
        <v>0</v>
      </c>
      <c r="AR17">
        <v>10.595088000000001</v>
      </c>
      <c r="AS17">
        <v>9.6824130000000004</v>
      </c>
      <c r="AT17">
        <v>16.99193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2486.2346119999993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6.7179000000000003E-2</v>
      </c>
      <c r="H18">
        <v>0</v>
      </c>
      <c r="I18">
        <v>0</v>
      </c>
      <c r="J18">
        <v>0</v>
      </c>
      <c r="K18">
        <v>577.49640399999998</v>
      </c>
      <c r="L18">
        <v>473.53997199999998</v>
      </c>
      <c r="M18">
        <v>88.292400000000001</v>
      </c>
      <c r="N18">
        <v>113.36456200000001</v>
      </c>
      <c r="O18">
        <v>118.6819</v>
      </c>
      <c r="P18">
        <v>98.609174999999993</v>
      </c>
      <c r="Q18">
        <v>7.6776</v>
      </c>
      <c r="R18">
        <v>33.227693000000002</v>
      </c>
      <c r="S18">
        <v>12.713657</v>
      </c>
      <c r="T18">
        <v>0</v>
      </c>
      <c r="U18">
        <v>332.53604999999999</v>
      </c>
      <c r="V18">
        <v>12.98714</v>
      </c>
      <c r="W18">
        <v>41.938890000000001</v>
      </c>
      <c r="X18">
        <v>141.32628600000001</v>
      </c>
      <c r="Y18">
        <v>0</v>
      </c>
      <c r="Z18">
        <v>6.2580119999999999</v>
      </c>
      <c r="AA18">
        <v>0</v>
      </c>
      <c r="AB18">
        <v>25.278575</v>
      </c>
      <c r="AC18">
        <v>9.2878229999999995</v>
      </c>
      <c r="AD18">
        <v>26.242709000000001</v>
      </c>
      <c r="AE18">
        <v>31.521155</v>
      </c>
      <c r="AF18">
        <v>8.5163779999999996</v>
      </c>
      <c r="AG18">
        <v>36.693553999999999</v>
      </c>
      <c r="AH18">
        <v>89.792986999999997</v>
      </c>
      <c r="AI18">
        <v>0</v>
      </c>
      <c r="AJ18">
        <v>0</v>
      </c>
      <c r="AK18">
        <v>48.714371999999997</v>
      </c>
      <c r="AL18">
        <v>72.486141000000003</v>
      </c>
      <c r="AM18">
        <v>0</v>
      </c>
      <c r="AN18">
        <v>0.97302999999999995</v>
      </c>
      <c r="AO18">
        <v>19.750626</v>
      </c>
      <c r="AP18">
        <v>9.7120680000000004</v>
      </c>
      <c r="AQ18">
        <v>0</v>
      </c>
      <c r="AR18">
        <v>10.595088000000001</v>
      </c>
      <c r="AS18">
        <v>9.6824130000000004</v>
      </c>
      <c r="AT18">
        <v>17.541062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2475.5049009999989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6.7179000000000003E-2</v>
      </c>
      <c r="H19">
        <v>0</v>
      </c>
      <c r="I19">
        <v>0</v>
      </c>
      <c r="J19">
        <v>0</v>
      </c>
      <c r="K19">
        <v>570.45422099999996</v>
      </c>
      <c r="L19">
        <v>456.26537200000001</v>
      </c>
      <c r="M19">
        <v>88.292400000000001</v>
      </c>
      <c r="N19">
        <v>113.36456200000001</v>
      </c>
      <c r="O19">
        <v>118.6819</v>
      </c>
      <c r="P19">
        <v>98.609174999999993</v>
      </c>
      <c r="Q19">
        <v>7.6776</v>
      </c>
      <c r="R19">
        <v>33.227693000000002</v>
      </c>
      <c r="S19">
        <v>9.5969999999999995</v>
      </c>
      <c r="T19">
        <v>0</v>
      </c>
      <c r="U19">
        <v>330.37672500000002</v>
      </c>
      <c r="V19">
        <v>12.98714</v>
      </c>
      <c r="W19">
        <v>41.938890000000001</v>
      </c>
      <c r="X19">
        <v>141.32628600000001</v>
      </c>
      <c r="Y19">
        <v>0</v>
      </c>
      <c r="Z19">
        <v>6.2580119999999999</v>
      </c>
      <c r="AA19">
        <v>0</v>
      </c>
      <c r="AB19">
        <v>25.278575</v>
      </c>
      <c r="AC19">
        <v>9.2878229999999995</v>
      </c>
      <c r="AD19">
        <v>26.242709000000001</v>
      </c>
      <c r="AE19">
        <v>31.521155</v>
      </c>
      <c r="AF19">
        <v>8.5163779999999996</v>
      </c>
      <c r="AG19">
        <v>36.693553999999999</v>
      </c>
      <c r="AH19">
        <v>89.792986999999997</v>
      </c>
      <c r="AI19">
        <v>0</v>
      </c>
      <c r="AJ19">
        <v>0</v>
      </c>
      <c r="AK19">
        <v>48.714371999999997</v>
      </c>
      <c r="AL19">
        <v>72.486141000000003</v>
      </c>
      <c r="AM19">
        <v>0</v>
      </c>
      <c r="AN19">
        <v>0.97302999999999995</v>
      </c>
      <c r="AO19">
        <v>19.750626</v>
      </c>
      <c r="AP19">
        <v>9.7120680000000004</v>
      </c>
      <c r="AQ19">
        <v>0</v>
      </c>
      <c r="AR19">
        <v>10.595088000000001</v>
      </c>
      <c r="AS19">
        <v>9.6824130000000004</v>
      </c>
      <c r="AT19">
        <v>15.429076999999999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2443.800150999999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6.7179000000000003E-2</v>
      </c>
      <c r="H20">
        <v>0</v>
      </c>
      <c r="I20">
        <v>0</v>
      </c>
      <c r="J20">
        <v>0</v>
      </c>
      <c r="K20">
        <v>568.53482099999997</v>
      </c>
      <c r="L20">
        <v>421.30829999999997</v>
      </c>
      <c r="M20">
        <v>88.292400000000001</v>
      </c>
      <c r="N20">
        <v>113.36456200000001</v>
      </c>
      <c r="O20">
        <v>118.6819</v>
      </c>
      <c r="P20">
        <v>98.609174999999993</v>
      </c>
      <c r="Q20">
        <v>7.6776</v>
      </c>
      <c r="R20">
        <v>33.227693000000002</v>
      </c>
      <c r="S20">
        <v>9.5969999999999995</v>
      </c>
      <c r="T20">
        <v>0</v>
      </c>
      <c r="U20">
        <v>330.37672500000002</v>
      </c>
      <c r="V20">
        <v>12.98714</v>
      </c>
      <c r="W20">
        <v>41.938890000000001</v>
      </c>
      <c r="X20">
        <v>141.32628600000001</v>
      </c>
      <c r="Y20">
        <v>0</v>
      </c>
      <c r="Z20">
        <v>6.2580119999999999</v>
      </c>
      <c r="AA20">
        <v>0</v>
      </c>
      <c r="AB20">
        <v>25.278575</v>
      </c>
      <c r="AC20">
        <v>9.2878229999999995</v>
      </c>
      <c r="AD20">
        <v>26.242709000000001</v>
      </c>
      <c r="AE20">
        <v>31.521155</v>
      </c>
      <c r="AF20">
        <v>8.5163779999999996</v>
      </c>
      <c r="AG20">
        <v>36.693553999999999</v>
      </c>
      <c r="AH20">
        <v>89.792986999999997</v>
      </c>
      <c r="AI20">
        <v>0</v>
      </c>
      <c r="AJ20">
        <v>0</v>
      </c>
      <c r="AK20">
        <v>48.714371999999997</v>
      </c>
      <c r="AL20">
        <v>72.486141000000003</v>
      </c>
      <c r="AM20">
        <v>0</v>
      </c>
      <c r="AN20">
        <v>0.97302999999999995</v>
      </c>
      <c r="AO20">
        <v>19.750626</v>
      </c>
      <c r="AP20">
        <v>9.7120680000000004</v>
      </c>
      <c r="AQ20">
        <v>0</v>
      </c>
      <c r="AR20">
        <v>10.595088000000001</v>
      </c>
      <c r="AS20">
        <v>9.6824130000000004</v>
      </c>
      <c r="AT20">
        <v>17.206482000000001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2408.7010839999994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6.7179000000000003E-2</v>
      </c>
      <c r="H21">
        <v>0</v>
      </c>
      <c r="I21">
        <v>0</v>
      </c>
      <c r="J21">
        <v>0</v>
      </c>
      <c r="K21">
        <v>622.66190099999994</v>
      </c>
      <c r="L21">
        <v>395.39640000000003</v>
      </c>
      <c r="M21">
        <v>88.292400000000001</v>
      </c>
      <c r="N21">
        <v>113.36456200000001</v>
      </c>
      <c r="O21">
        <v>118.6819</v>
      </c>
      <c r="P21">
        <v>98.609174999999993</v>
      </c>
      <c r="Q21">
        <v>7.6776</v>
      </c>
      <c r="R21">
        <v>39.671241000000002</v>
      </c>
      <c r="S21">
        <v>10.528865</v>
      </c>
      <c r="T21">
        <v>0</v>
      </c>
      <c r="U21">
        <v>328.2174</v>
      </c>
      <c r="V21">
        <v>17.409054000000001</v>
      </c>
      <c r="W21">
        <v>41.938890000000001</v>
      </c>
      <c r="X21">
        <v>141.32628600000001</v>
      </c>
      <c r="Y21">
        <v>0</v>
      </c>
      <c r="Z21">
        <v>6.2580119999999999</v>
      </c>
      <c r="AA21">
        <v>13.419485</v>
      </c>
      <c r="AB21">
        <v>25.278575</v>
      </c>
      <c r="AC21">
        <v>9.2878229999999995</v>
      </c>
      <c r="AD21">
        <v>26.242709000000001</v>
      </c>
      <c r="AE21">
        <v>31.521155</v>
      </c>
      <c r="AF21">
        <v>8.5163779999999996</v>
      </c>
      <c r="AG21">
        <v>36.693553999999999</v>
      </c>
      <c r="AH21">
        <v>89.792986999999997</v>
      </c>
      <c r="AI21">
        <v>0</v>
      </c>
      <c r="AJ21">
        <v>0</v>
      </c>
      <c r="AK21">
        <v>48.714371999999997</v>
      </c>
      <c r="AL21">
        <v>72.486141000000003</v>
      </c>
      <c r="AM21">
        <v>0</v>
      </c>
      <c r="AN21">
        <v>0.97302999999999995</v>
      </c>
      <c r="AO21">
        <v>19.750626</v>
      </c>
      <c r="AP21">
        <v>9.7120680000000004</v>
      </c>
      <c r="AQ21">
        <v>0</v>
      </c>
      <c r="AR21">
        <v>10.595088000000001</v>
      </c>
      <c r="AS21">
        <v>9.6824130000000004</v>
      </c>
      <c r="AT21">
        <v>19.194008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2461.961276999999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6.7179000000000003E-2</v>
      </c>
      <c r="H22">
        <v>0</v>
      </c>
      <c r="I22">
        <v>0</v>
      </c>
      <c r="J22">
        <v>0</v>
      </c>
      <c r="K22">
        <v>619.015041</v>
      </c>
      <c r="L22">
        <v>431.86500000000001</v>
      </c>
      <c r="M22">
        <v>88.292400000000001</v>
      </c>
      <c r="N22">
        <v>113.36456200000001</v>
      </c>
      <c r="O22">
        <v>118.6819</v>
      </c>
      <c r="P22">
        <v>98.609174999999993</v>
      </c>
      <c r="Q22">
        <v>7.6776</v>
      </c>
      <c r="R22">
        <v>40.681778999999999</v>
      </c>
      <c r="S22">
        <v>10.528865</v>
      </c>
      <c r="T22">
        <v>0</v>
      </c>
      <c r="U22">
        <v>328.2174</v>
      </c>
      <c r="V22">
        <v>17.409054000000001</v>
      </c>
      <c r="W22">
        <v>41.938890000000001</v>
      </c>
      <c r="X22">
        <v>141.32628600000001</v>
      </c>
      <c r="Y22">
        <v>0</v>
      </c>
      <c r="Z22">
        <v>6.2580119999999999</v>
      </c>
      <c r="AA22">
        <v>26.958760000000002</v>
      </c>
      <c r="AB22">
        <v>25.278575</v>
      </c>
      <c r="AC22">
        <v>9.2878229999999995</v>
      </c>
      <c r="AD22">
        <v>26.242709000000001</v>
      </c>
      <c r="AE22">
        <v>31.521155</v>
      </c>
      <c r="AF22">
        <v>8.5163779999999996</v>
      </c>
      <c r="AG22">
        <v>36.693553999999999</v>
      </c>
      <c r="AH22">
        <v>89.792986999999997</v>
      </c>
      <c r="AI22">
        <v>0</v>
      </c>
      <c r="AJ22">
        <v>0</v>
      </c>
      <c r="AK22">
        <v>48.714371999999997</v>
      </c>
      <c r="AL22">
        <v>72.486141000000003</v>
      </c>
      <c r="AM22">
        <v>0</v>
      </c>
      <c r="AN22">
        <v>0.97302999999999995</v>
      </c>
      <c r="AO22">
        <v>19.750626</v>
      </c>
      <c r="AP22">
        <v>9.7120680000000004</v>
      </c>
      <c r="AQ22">
        <v>0</v>
      </c>
      <c r="AR22">
        <v>10.595088000000001</v>
      </c>
      <c r="AS22">
        <v>9.6824130000000004</v>
      </c>
      <c r="AT22">
        <v>19.194008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2509.3328299999989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6.7179000000000003E-2</v>
      </c>
      <c r="H23">
        <v>0</v>
      </c>
      <c r="I23">
        <v>0</v>
      </c>
      <c r="J23">
        <v>0</v>
      </c>
      <c r="K23">
        <v>616.90370099999996</v>
      </c>
      <c r="L23">
        <v>424.18740000000003</v>
      </c>
      <c r="M23">
        <v>88.292400000000001</v>
      </c>
      <c r="N23">
        <v>113.36456200000001</v>
      </c>
      <c r="O23">
        <v>118.6819</v>
      </c>
      <c r="P23">
        <v>98.609174999999993</v>
      </c>
      <c r="Q23">
        <v>7.6776</v>
      </c>
      <c r="R23">
        <v>40.681778999999999</v>
      </c>
      <c r="S23">
        <v>9.5969999999999995</v>
      </c>
      <c r="T23">
        <v>0</v>
      </c>
      <c r="U23">
        <v>328.2174</v>
      </c>
      <c r="V23">
        <v>17.409054000000001</v>
      </c>
      <c r="W23">
        <v>41.938890000000001</v>
      </c>
      <c r="X23">
        <v>141.32628600000001</v>
      </c>
      <c r="Y23">
        <v>0</v>
      </c>
      <c r="Z23">
        <v>6.2580119999999999</v>
      </c>
      <c r="AA23">
        <v>26.958760000000002</v>
      </c>
      <c r="AB23">
        <v>25.278575</v>
      </c>
      <c r="AC23">
        <v>9.2878229999999995</v>
      </c>
      <c r="AD23">
        <v>26.242709000000001</v>
      </c>
      <c r="AE23">
        <v>31.521155</v>
      </c>
      <c r="AF23">
        <v>8.5163779999999996</v>
      </c>
      <c r="AG23">
        <v>36.693553999999999</v>
      </c>
      <c r="AH23">
        <v>89.792986999999997</v>
      </c>
      <c r="AI23">
        <v>0</v>
      </c>
      <c r="AJ23">
        <v>0</v>
      </c>
      <c r="AK23">
        <v>48.714371999999997</v>
      </c>
      <c r="AL23">
        <v>72.486141000000003</v>
      </c>
      <c r="AM23">
        <v>0</v>
      </c>
      <c r="AN23">
        <v>0.97302999999999995</v>
      </c>
      <c r="AO23">
        <v>19.750626</v>
      </c>
      <c r="AP23">
        <v>9.7120680000000004</v>
      </c>
      <c r="AQ23">
        <v>0</v>
      </c>
      <c r="AR23">
        <v>46.618386999999998</v>
      </c>
      <c r="AS23">
        <v>30.983723000000001</v>
      </c>
      <c r="AT23">
        <v>19.194008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2555.9366339999988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6.7179000000000003E-2</v>
      </c>
      <c r="H24">
        <v>0</v>
      </c>
      <c r="I24">
        <v>0</v>
      </c>
      <c r="J24">
        <v>0</v>
      </c>
      <c r="K24">
        <v>609.22610099999997</v>
      </c>
      <c r="L24">
        <v>500.96339999999998</v>
      </c>
      <c r="M24">
        <v>88.292400000000001</v>
      </c>
      <c r="N24">
        <v>113.36456200000001</v>
      </c>
      <c r="O24">
        <v>118.6819</v>
      </c>
      <c r="P24">
        <v>98.609174999999993</v>
      </c>
      <c r="Q24">
        <v>7.6776</v>
      </c>
      <c r="R24">
        <v>40.681778999999999</v>
      </c>
      <c r="S24">
        <v>9.5969999999999995</v>
      </c>
      <c r="T24">
        <v>0</v>
      </c>
      <c r="U24">
        <v>328.2174</v>
      </c>
      <c r="V24">
        <v>17.409054000000001</v>
      </c>
      <c r="W24">
        <v>41.938890000000001</v>
      </c>
      <c r="X24">
        <v>141.32628600000001</v>
      </c>
      <c r="Y24">
        <v>0</v>
      </c>
      <c r="Z24">
        <v>6.2580119999999999</v>
      </c>
      <c r="AA24">
        <v>37.529068000000002</v>
      </c>
      <c r="AB24">
        <v>17.909921000000001</v>
      </c>
      <c r="AC24">
        <v>9.2878229999999995</v>
      </c>
      <c r="AD24">
        <v>26.242709000000001</v>
      </c>
      <c r="AE24">
        <v>31.521155</v>
      </c>
      <c r="AF24">
        <v>8.5163779999999996</v>
      </c>
      <c r="AG24">
        <v>36.693553999999999</v>
      </c>
      <c r="AH24">
        <v>89.792986999999997</v>
      </c>
      <c r="AI24">
        <v>0</v>
      </c>
      <c r="AJ24">
        <v>0</v>
      </c>
      <c r="AK24">
        <v>48.714371999999997</v>
      </c>
      <c r="AL24">
        <v>72.486141000000003</v>
      </c>
      <c r="AM24">
        <v>0</v>
      </c>
      <c r="AN24">
        <v>0.97302999999999995</v>
      </c>
      <c r="AO24">
        <v>19.750626</v>
      </c>
      <c r="AP24">
        <v>9.7120680000000004</v>
      </c>
      <c r="AQ24">
        <v>14.510664</v>
      </c>
      <c r="AR24">
        <v>46.618386999999998</v>
      </c>
      <c r="AS24">
        <v>30.983723000000001</v>
      </c>
      <c r="AT24">
        <v>19.194008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2642.7473519999985</v>
      </c>
    </row>
    <row r="25" spans="1:117">
      <c r="A25" t="s">
        <v>67</v>
      </c>
      <c r="B25">
        <v>0</v>
      </c>
      <c r="C25">
        <v>0</v>
      </c>
      <c r="D25">
        <v>9.5969999999999995</v>
      </c>
      <c r="E25">
        <v>0</v>
      </c>
      <c r="F25">
        <v>0</v>
      </c>
      <c r="G25">
        <v>18.292746000000001</v>
      </c>
      <c r="H25">
        <v>0</v>
      </c>
      <c r="I25">
        <v>0</v>
      </c>
      <c r="J25">
        <v>17.586694000000001</v>
      </c>
      <c r="K25">
        <v>659.10272499999996</v>
      </c>
      <c r="L25">
        <v>568.96129800000006</v>
      </c>
      <c r="M25">
        <v>88.292400000000001</v>
      </c>
      <c r="N25">
        <v>113.36456200000001</v>
      </c>
      <c r="O25">
        <v>118.6819</v>
      </c>
      <c r="P25">
        <v>98.609174999999993</v>
      </c>
      <c r="Q25">
        <v>14.28523</v>
      </c>
      <c r="R25">
        <v>40.681778999999999</v>
      </c>
      <c r="S25">
        <v>16.978946000000001</v>
      </c>
      <c r="T25">
        <v>0</v>
      </c>
      <c r="U25">
        <v>328.2174</v>
      </c>
      <c r="V25">
        <v>17.409054000000001</v>
      </c>
      <c r="W25">
        <v>41.938890000000001</v>
      </c>
      <c r="X25">
        <v>141.32628600000001</v>
      </c>
      <c r="Y25">
        <v>0</v>
      </c>
      <c r="Z25">
        <v>6.2580119999999999</v>
      </c>
      <c r="AA25">
        <v>37.529068000000002</v>
      </c>
      <c r="AB25">
        <v>17.909921000000001</v>
      </c>
      <c r="AC25">
        <v>9.2878229999999995</v>
      </c>
      <c r="AD25">
        <v>26.242709000000001</v>
      </c>
      <c r="AE25">
        <v>31.521155</v>
      </c>
      <c r="AF25">
        <v>8.5163779999999996</v>
      </c>
      <c r="AG25">
        <v>36.693553999999999</v>
      </c>
      <c r="AH25">
        <v>89.792986999999997</v>
      </c>
      <c r="AI25">
        <v>0</v>
      </c>
      <c r="AJ25">
        <v>0</v>
      </c>
      <c r="AK25">
        <v>48.714371999999997</v>
      </c>
      <c r="AL25">
        <v>72.486141000000003</v>
      </c>
      <c r="AM25">
        <v>0</v>
      </c>
      <c r="AN25">
        <v>0.97302999999999995</v>
      </c>
      <c r="AO25">
        <v>19.750626</v>
      </c>
      <c r="AP25">
        <v>9.7120680000000004</v>
      </c>
      <c r="AQ25">
        <v>29.021328</v>
      </c>
      <c r="AR25">
        <v>10.595088000000001</v>
      </c>
      <c r="AS25">
        <v>30.983723000000001</v>
      </c>
      <c r="AT25">
        <v>19.194008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2798.5080759999987</v>
      </c>
    </row>
    <row r="26" spans="1:117">
      <c r="A26" t="s">
        <v>68</v>
      </c>
      <c r="B26">
        <v>0</v>
      </c>
      <c r="C26">
        <v>0</v>
      </c>
      <c r="D26">
        <v>9.5969999999999995</v>
      </c>
      <c r="E26">
        <v>0</v>
      </c>
      <c r="F26">
        <v>0</v>
      </c>
      <c r="G26">
        <v>18.292746000000001</v>
      </c>
      <c r="H26">
        <v>0</v>
      </c>
      <c r="I26">
        <v>0</v>
      </c>
      <c r="J26">
        <v>17.586694000000001</v>
      </c>
      <c r="K26">
        <v>659.10272499999996</v>
      </c>
      <c r="L26">
        <v>626.83045400000003</v>
      </c>
      <c r="M26">
        <v>88.292400000000001</v>
      </c>
      <c r="N26">
        <v>113.36456200000001</v>
      </c>
      <c r="O26">
        <v>118.6819</v>
      </c>
      <c r="P26">
        <v>98.609174999999993</v>
      </c>
      <c r="Q26">
        <v>14.28523</v>
      </c>
      <c r="R26">
        <v>40.681778999999999</v>
      </c>
      <c r="S26">
        <v>18.041975999999998</v>
      </c>
      <c r="T26">
        <v>0</v>
      </c>
      <c r="U26">
        <v>328.2174</v>
      </c>
      <c r="V26">
        <v>17.409054000000001</v>
      </c>
      <c r="W26">
        <v>41.938890000000001</v>
      </c>
      <c r="X26">
        <v>141.32628600000001</v>
      </c>
      <c r="Y26">
        <v>0</v>
      </c>
      <c r="Z26">
        <v>6.2580119999999999</v>
      </c>
      <c r="AA26">
        <v>37.529068000000002</v>
      </c>
      <c r="AB26">
        <v>17.909921000000001</v>
      </c>
      <c r="AC26">
        <v>9.2878229999999995</v>
      </c>
      <c r="AD26">
        <v>26.242709000000001</v>
      </c>
      <c r="AE26">
        <v>31.521155</v>
      </c>
      <c r="AF26">
        <v>8.5163779999999996</v>
      </c>
      <c r="AG26">
        <v>36.693553999999999</v>
      </c>
      <c r="AH26">
        <v>89.792986999999997</v>
      </c>
      <c r="AI26">
        <v>0</v>
      </c>
      <c r="AJ26">
        <v>0</v>
      </c>
      <c r="AK26">
        <v>48.714371999999997</v>
      </c>
      <c r="AL26">
        <v>72.486141000000003</v>
      </c>
      <c r="AM26">
        <v>0</v>
      </c>
      <c r="AN26">
        <v>0.97302999999999995</v>
      </c>
      <c r="AO26">
        <v>19.750626</v>
      </c>
      <c r="AP26">
        <v>9.7120680000000004</v>
      </c>
      <c r="AQ26">
        <v>44.801675000000003</v>
      </c>
      <c r="AR26">
        <v>10.595088000000001</v>
      </c>
      <c r="AS26">
        <v>30.983723000000001</v>
      </c>
      <c r="AT26">
        <v>19.194008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2873.2206089999991</v>
      </c>
    </row>
    <row r="27" spans="1:117">
      <c r="A27" t="s">
        <v>69</v>
      </c>
      <c r="B27">
        <v>0</v>
      </c>
      <c r="C27">
        <v>0</v>
      </c>
      <c r="D27">
        <v>9.5969999999999995</v>
      </c>
      <c r="E27">
        <v>0</v>
      </c>
      <c r="F27">
        <v>0</v>
      </c>
      <c r="G27">
        <v>18.292746000000001</v>
      </c>
      <c r="H27">
        <v>0</v>
      </c>
      <c r="I27">
        <v>0</v>
      </c>
      <c r="J27">
        <v>17.586694000000001</v>
      </c>
      <c r="K27">
        <v>659.10272499999996</v>
      </c>
      <c r="L27">
        <v>626.83045400000003</v>
      </c>
      <c r="M27">
        <v>88.292400000000001</v>
      </c>
      <c r="N27">
        <v>113.36456200000001</v>
      </c>
      <c r="O27">
        <v>118.6819</v>
      </c>
      <c r="P27">
        <v>98.609174999999993</v>
      </c>
      <c r="Q27">
        <v>18.627776999999998</v>
      </c>
      <c r="R27">
        <v>40.681778999999999</v>
      </c>
      <c r="S27">
        <v>25.326578999999999</v>
      </c>
      <c r="T27">
        <v>0</v>
      </c>
      <c r="U27">
        <v>326.05807499999997</v>
      </c>
      <c r="V27">
        <v>17.409054000000001</v>
      </c>
      <c r="W27">
        <v>41.938890000000001</v>
      </c>
      <c r="X27">
        <v>141.32628600000001</v>
      </c>
      <c r="Y27">
        <v>0</v>
      </c>
      <c r="Z27">
        <v>6.2580119999999999</v>
      </c>
      <c r="AA27">
        <v>40.449511999999999</v>
      </c>
      <c r="AB27">
        <v>17.909921000000001</v>
      </c>
      <c r="AC27">
        <v>9.2878229999999995</v>
      </c>
      <c r="AD27">
        <v>26.242709000000001</v>
      </c>
      <c r="AE27">
        <v>31.521155</v>
      </c>
      <c r="AF27">
        <v>8.5163779999999996</v>
      </c>
      <c r="AG27">
        <v>36.693553999999999</v>
      </c>
      <c r="AH27">
        <v>89.792986999999997</v>
      </c>
      <c r="AI27">
        <v>0</v>
      </c>
      <c r="AJ27">
        <v>0</v>
      </c>
      <c r="AK27">
        <v>48.714371999999997</v>
      </c>
      <c r="AL27">
        <v>72.486141000000003</v>
      </c>
      <c r="AM27">
        <v>0</v>
      </c>
      <c r="AN27">
        <v>0.97302999999999995</v>
      </c>
      <c r="AO27">
        <v>19.750626</v>
      </c>
      <c r="AP27">
        <v>9.7120680000000004</v>
      </c>
      <c r="AQ27">
        <v>59.735567000000003</v>
      </c>
      <c r="AR27">
        <v>10.595088000000001</v>
      </c>
      <c r="AS27">
        <v>10.327908000000001</v>
      </c>
      <c r="AT27">
        <v>19.194008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2879.8869549999999</v>
      </c>
    </row>
    <row r="28" spans="1:117">
      <c r="A28" t="s">
        <v>70</v>
      </c>
      <c r="B28">
        <v>0</v>
      </c>
      <c r="C28">
        <v>0</v>
      </c>
      <c r="D28">
        <v>9.5969999999999995</v>
      </c>
      <c r="E28">
        <v>0</v>
      </c>
      <c r="F28">
        <v>0</v>
      </c>
      <c r="G28">
        <v>18.292746000000001</v>
      </c>
      <c r="H28">
        <v>0</v>
      </c>
      <c r="I28">
        <v>0</v>
      </c>
      <c r="J28">
        <v>17.586694000000001</v>
      </c>
      <c r="K28">
        <v>659.10272499999996</v>
      </c>
      <c r="L28">
        <v>626.83045400000003</v>
      </c>
      <c r="M28">
        <v>88.292400000000001</v>
      </c>
      <c r="N28">
        <v>113.36456200000001</v>
      </c>
      <c r="O28">
        <v>118.6819</v>
      </c>
      <c r="P28">
        <v>98.609174999999993</v>
      </c>
      <c r="Q28">
        <v>18.627776999999998</v>
      </c>
      <c r="R28">
        <v>40.681778999999999</v>
      </c>
      <c r="S28">
        <v>25.326578999999999</v>
      </c>
      <c r="T28">
        <v>0</v>
      </c>
      <c r="U28">
        <v>326.05807499999997</v>
      </c>
      <c r="V28">
        <v>17.409054000000001</v>
      </c>
      <c r="W28">
        <v>41.938890000000001</v>
      </c>
      <c r="X28">
        <v>141.32628600000001</v>
      </c>
      <c r="Y28">
        <v>0</v>
      </c>
      <c r="Z28">
        <v>18.869046000000001</v>
      </c>
      <c r="AA28">
        <v>40.449511999999999</v>
      </c>
      <c r="AB28">
        <v>17.909921000000001</v>
      </c>
      <c r="AC28">
        <v>9.2878229999999995</v>
      </c>
      <c r="AD28">
        <v>26.242709000000001</v>
      </c>
      <c r="AE28">
        <v>31.521155</v>
      </c>
      <c r="AF28">
        <v>8.5163779999999996</v>
      </c>
      <c r="AG28">
        <v>36.693553999999999</v>
      </c>
      <c r="AH28">
        <v>89.792986999999997</v>
      </c>
      <c r="AI28">
        <v>0</v>
      </c>
      <c r="AJ28">
        <v>0</v>
      </c>
      <c r="AK28">
        <v>48.714371999999997</v>
      </c>
      <c r="AL28">
        <v>72.486141000000003</v>
      </c>
      <c r="AM28">
        <v>0</v>
      </c>
      <c r="AN28">
        <v>0.97302999999999995</v>
      </c>
      <c r="AO28">
        <v>19.750626</v>
      </c>
      <c r="AP28">
        <v>9.7120680000000004</v>
      </c>
      <c r="AQ28">
        <v>59.735567000000003</v>
      </c>
      <c r="AR28">
        <v>10.595088000000001</v>
      </c>
      <c r="AS28">
        <v>10.327908000000001</v>
      </c>
      <c r="AT28">
        <v>19.194008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2892.497989</v>
      </c>
    </row>
    <row r="29" spans="1:117">
      <c r="A29" t="s">
        <v>71</v>
      </c>
      <c r="B29">
        <v>0</v>
      </c>
      <c r="C29">
        <v>0</v>
      </c>
      <c r="D29">
        <v>9.5969999999999995</v>
      </c>
      <c r="E29">
        <v>0</v>
      </c>
      <c r="F29">
        <v>0</v>
      </c>
      <c r="G29">
        <v>18.292746000000001</v>
      </c>
      <c r="H29">
        <v>0</v>
      </c>
      <c r="I29">
        <v>0</v>
      </c>
      <c r="J29">
        <v>17.586694000000001</v>
      </c>
      <c r="K29">
        <v>659.10272499999996</v>
      </c>
      <c r="L29">
        <v>626.83045400000003</v>
      </c>
      <c r="M29">
        <v>88.292400000000001</v>
      </c>
      <c r="N29">
        <v>113.36456200000001</v>
      </c>
      <c r="O29">
        <v>118.6819</v>
      </c>
      <c r="P29">
        <v>98.609174999999993</v>
      </c>
      <c r="Q29">
        <v>18.627776999999998</v>
      </c>
      <c r="R29">
        <v>40.681778999999999</v>
      </c>
      <c r="S29">
        <v>25.326578999999999</v>
      </c>
      <c r="T29">
        <v>0</v>
      </c>
      <c r="U29">
        <v>326.05807499999997</v>
      </c>
      <c r="V29">
        <v>17.409054000000001</v>
      </c>
      <c r="W29">
        <v>40.777653000000001</v>
      </c>
      <c r="X29">
        <v>141.32628600000001</v>
      </c>
      <c r="Y29">
        <v>0</v>
      </c>
      <c r="Z29">
        <v>18.869046000000001</v>
      </c>
      <c r="AA29">
        <v>40.449511999999999</v>
      </c>
      <c r="AB29">
        <v>17.909921000000001</v>
      </c>
      <c r="AC29">
        <v>9.2878229999999995</v>
      </c>
      <c r="AD29">
        <v>26.242709000000001</v>
      </c>
      <c r="AE29">
        <v>31.521155</v>
      </c>
      <c r="AF29">
        <v>8.5163779999999996</v>
      </c>
      <c r="AG29">
        <v>36.693553999999999</v>
      </c>
      <c r="AH29">
        <v>89.792986999999997</v>
      </c>
      <c r="AI29">
        <v>0</v>
      </c>
      <c r="AJ29">
        <v>0</v>
      </c>
      <c r="AK29">
        <v>48.714371999999997</v>
      </c>
      <c r="AL29">
        <v>72.486141000000003</v>
      </c>
      <c r="AM29">
        <v>0</v>
      </c>
      <c r="AN29">
        <v>0.97302999999999995</v>
      </c>
      <c r="AO29">
        <v>19.750626</v>
      </c>
      <c r="AP29">
        <v>9.7120680000000004</v>
      </c>
      <c r="AQ29">
        <v>59.735567000000003</v>
      </c>
      <c r="AR29">
        <v>10.595088000000001</v>
      </c>
      <c r="AS29">
        <v>10.327908000000001</v>
      </c>
      <c r="AT29">
        <v>19.194008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2891.3367520000002</v>
      </c>
    </row>
    <row r="30" spans="1:117">
      <c r="A30" t="s">
        <v>72</v>
      </c>
      <c r="B30">
        <v>0</v>
      </c>
      <c r="C30">
        <v>0</v>
      </c>
      <c r="D30">
        <v>9.5969999999999995</v>
      </c>
      <c r="E30">
        <v>0</v>
      </c>
      <c r="F30">
        <v>0</v>
      </c>
      <c r="G30">
        <v>18.292746000000001</v>
      </c>
      <c r="H30">
        <v>0</v>
      </c>
      <c r="I30">
        <v>0</v>
      </c>
      <c r="J30">
        <v>17.586694000000001</v>
      </c>
      <c r="K30">
        <v>659.10272499999996</v>
      </c>
      <c r="L30">
        <v>626.83045400000003</v>
      </c>
      <c r="M30">
        <v>88.292400000000001</v>
      </c>
      <c r="N30">
        <v>113.36456200000001</v>
      </c>
      <c r="O30">
        <v>118.6819</v>
      </c>
      <c r="P30">
        <v>98.609174999999993</v>
      </c>
      <c r="Q30">
        <v>18.627776999999998</v>
      </c>
      <c r="R30">
        <v>40.681778999999999</v>
      </c>
      <c r="S30">
        <v>25.326578999999999</v>
      </c>
      <c r="T30">
        <v>0</v>
      </c>
      <c r="U30">
        <v>326.05807499999997</v>
      </c>
      <c r="V30">
        <v>17.409054000000001</v>
      </c>
      <c r="W30">
        <v>40.777653000000001</v>
      </c>
      <c r="X30">
        <v>141.32628600000001</v>
      </c>
      <c r="Y30">
        <v>0</v>
      </c>
      <c r="Z30">
        <v>18.869046000000001</v>
      </c>
      <c r="AA30">
        <v>40.449511999999999</v>
      </c>
      <c r="AB30">
        <v>17.909921000000001</v>
      </c>
      <c r="AC30">
        <v>9.2878229999999995</v>
      </c>
      <c r="AD30">
        <v>26.242709000000001</v>
      </c>
      <c r="AE30">
        <v>31.521155</v>
      </c>
      <c r="AF30">
        <v>8.5163779999999996</v>
      </c>
      <c r="AG30">
        <v>36.693553999999999</v>
      </c>
      <c r="AH30">
        <v>89.792986999999997</v>
      </c>
      <c r="AI30">
        <v>0</v>
      </c>
      <c r="AJ30">
        <v>0</v>
      </c>
      <c r="AK30">
        <v>48.714371999999997</v>
      </c>
      <c r="AL30">
        <v>72.486141000000003</v>
      </c>
      <c r="AM30">
        <v>0</v>
      </c>
      <c r="AN30">
        <v>0.97302999999999995</v>
      </c>
      <c r="AO30">
        <v>19.750626</v>
      </c>
      <c r="AP30">
        <v>9.7120680000000004</v>
      </c>
      <c r="AQ30">
        <v>47.159658</v>
      </c>
      <c r="AR30">
        <v>10.595088000000001</v>
      </c>
      <c r="AS30">
        <v>10.327908000000001</v>
      </c>
      <c r="AT30">
        <v>19.194008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2878.760843</v>
      </c>
    </row>
    <row r="31" spans="1:117">
      <c r="A31" t="s">
        <v>73</v>
      </c>
      <c r="B31">
        <v>0</v>
      </c>
      <c r="C31">
        <v>0</v>
      </c>
      <c r="D31">
        <v>9.5969999999999995</v>
      </c>
      <c r="E31">
        <v>0</v>
      </c>
      <c r="F31">
        <v>0</v>
      </c>
      <c r="G31">
        <v>18.292746000000001</v>
      </c>
      <c r="H31">
        <v>0</v>
      </c>
      <c r="I31">
        <v>0</v>
      </c>
      <c r="J31">
        <v>17.586694000000001</v>
      </c>
      <c r="K31">
        <v>659.10272499999996</v>
      </c>
      <c r="L31">
        <v>626.83045400000003</v>
      </c>
      <c r="M31">
        <v>88.292400000000001</v>
      </c>
      <c r="N31">
        <v>113.36456200000001</v>
      </c>
      <c r="O31">
        <v>118.6819</v>
      </c>
      <c r="P31">
        <v>98.609174999999993</v>
      </c>
      <c r="Q31">
        <v>15.815759999999999</v>
      </c>
      <c r="R31">
        <v>40.681778999999999</v>
      </c>
      <c r="S31">
        <v>20.813013999999999</v>
      </c>
      <c r="T31">
        <v>0</v>
      </c>
      <c r="U31">
        <v>326.05807499999997</v>
      </c>
      <c r="V31">
        <v>17.409054000000001</v>
      </c>
      <c r="W31">
        <v>40.777653000000001</v>
      </c>
      <c r="X31">
        <v>131.88101399999999</v>
      </c>
      <c r="Y31">
        <v>0</v>
      </c>
      <c r="Z31">
        <v>18.869046000000001</v>
      </c>
      <c r="AA31">
        <v>40.449511999999999</v>
      </c>
      <c r="AB31">
        <v>17.909921000000001</v>
      </c>
      <c r="AC31">
        <v>9.2878229999999995</v>
      </c>
      <c r="AD31">
        <v>26.242709000000001</v>
      </c>
      <c r="AE31">
        <v>31.521155</v>
      </c>
      <c r="AF31">
        <v>8.5163779999999996</v>
      </c>
      <c r="AG31">
        <v>36.693553999999999</v>
      </c>
      <c r="AH31">
        <v>89.792986999999997</v>
      </c>
      <c r="AI31">
        <v>0</v>
      </c>
      <c r="AJ31">
        <v>0</v>
      </c>
      <c r="AK31">
        <v>48.714371999999997</v>
      </c>
      <c r="AL31">
        <v>72.486141000000003</v>
      </c>
      <c r="AM31">
        <v>0</v>
      </c>
      <c r="AN31">
        <v>0.97302999999999995</v>
      </c>
      <c r="AO31">
        <v>19.750626</v>
      </c>
      <c r="AP31">
        <v>9.7120680000000004</v>
      </c>
      <c r="AQ31">
        <v>47.159658</v>
      </c>
      <c r="AR31">
        <v>46.618386999999998</v>
      </c>
      <c r="AS31">
        <v>10.327908000000001</v>
      </c>
      <c r="AT31">
        <v>19.194008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2898.0132880000001</v>
      </c>
    </row>
    <row r="32" spans="1:117">
      <c r="A32" t="s">
        <v>74</v>
      </c>
      <c r="B32">
        <v>0</v>
      </c>
      <c r="C32">
        <v>0</v>
      </c>
      <c r="D32">
        <v>9.5969999999999995</v>
      </c>
      <c r="E32">
        <v>0</v>
      </c>
      <c r="F32">
        <v>0</v>
      </c>
      <c r="G32">
        <v>18.292746000000001</v>
      </c>
      <c r="H32">
        <v>0</v>
      </c>
      <c r="I32">
        <v>0</v>
      </c>
      <c r="J32">
        <v>17.586694000000001</v>
      </c>
      <c r="K32">
        <v>659.10272499999996</v>
      </c>
      <c r="L32">
        <v>626.83045400000003</v>
      </c>
      <c r="M32">
        <v>88.292400000000001</v>
      </c>
      <c r="N32">
        <v>113.36456200000001</v>
      </c>
      <c r="O32">
        <v>118.6819</v>
      </c>
      <c r="P32">
        <v>98.609174999999993</v>
      </c>
      <c r="Q32">
        <v>15.815759999999999</v>
      </c>
      <c r="R32">
        <v>40.681778999999999</v>
      </c>
      <c r="S32">
        <v>20.813013999999999</v>
      </c>
      <c r="T32">
        <v>0</v>
      </c>
      <c r="U32">
        <v>326.05807499999997</v>
      </c>
      <c r="V32">
        <v>17.409054000000001</v>
      </c>
      <c r="W32">
        <v>40.777653000000001</v>
      </c>
      <c r="X32">
        <v>131.88101399999999</v>
      </c>
      <c r="Y32">
        <v>0</v>
      </c>
      <c r="Z32">
        <v>6.228453</v>
      </c>
      <c r="AA32">
        <v>40.449511999999999</v>
      </c>
      <c r="AB32">
        <v>17.909921000000001</v>
      </c>
      <c r="AC32">
        <v>9.2878229999999995</v>
      </c>
      <c r="AD32">
        <v>26.242709000000001</v>
      </c>
      <c r="AE32">
        <v>31.521155</v>
      </c>
      <c r="AF32">
        <v>8.5163779999999996</v>
      </c>
      <c r="AG32">
        <v>36.693553999999999</v>
      </c>
      <c r="AH32">
        <v>89.792986999999997</v>
      </c>
      <c r="AI32">
        <v>0</v>
      </c>
      <c r="AJ32">
        <v>0</v>
      </c>
      <c r="AK32">
        <v>48.714371999999997</v>
      </c>
      <c r="AL32">
        <v>72.486141000000003</v>
      </c>
      <c r="AM32">
        <v>0</v>
      </c>
      <c r="AN32">
        <v>0.97302999999999995</v>
      </c>
      <c r="AO32">
        <v>19.750626</v>
      </c>
      <c r="AP32">
        <v>9.7120680000000004</v>
      </c>
      <c r="AQ32">
        <v>47.159658</v>
      </c>
      <c r="AR32">
        <v>46.618386999999998</v>
      </c>
      <c r="AS32">
        <v>10.327908000000001</v>
      </c>
      <c r="AT32">
        <v>19.194008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2885.3726950000005</v>
      </c>
    </row>
    <row r="33" spans="1:117">
      <c r="A33" t="s">
        <v>75</v>
      </c>
      <c r="B33">
        <v>0</v>
      </c>
      <c r="C33">
        <v>0</v>
      </c>
      <c r="D33">
        <v>9.5969999999999995</v>
      </c>
      <c r="E33">
        <v>0</v>
      </c>
      <c r="F33">
        <v>0</v>
      </c>
      <c r="G33">
        <v>18.292746000000001</v>
      </c>
      <c r="H33">
        <v>0</v>
      </c>
      <c r="I33">
        <v>0</v>
      </c>
      <c r="J33">
        <v>17.586694000000001</v>
      </c>
      <c r="K33">
        <v>659.10272499999996</v>
      </c>
      <c r="L33">
        <v>626.83045400000003</v>
      </c>
      <c r="M33">
        <v>88.292400000000001</v>
      </c>
      <c r="N33">
        <v>113.36456200000001</v>
      </c>
      <c r="O33">
        <v>118.6819</v>
      </c>
      <c r="P33">
        <v>98.609174999999993</v>
      </c>
      <c r="Q33">
        <v>15.815759999999999</v>
      </c>
      <c r="R33">
        <v>40.681778999999999</v>
      </c>
      <c r="S33">
        <v>20.813013999999999</v>
      </c>
      <c r="T33">
        <v>0</v>
      </c>
      <c r="U33">
        <v>326.05807499999997</v>
      </c>
      <c r="V33">
        <v>17.409054000000001</v>
      </c>
      <c r="W33">
        <v>40.777653000000001</v>
      </c>
      <c r="X33">
        <v>131.88101399999999</v>
      </c>
      <c r="Y33">
        <v>0</v>
      </c>
      <c r="Z33">
        <v>6.2580119999999999</v>
      </c>
      <c r="AA33">
        <v>40.449511999999999</v>
      </c>
      <c r="AB33">
        <v>17.909921000000001</v>
      </c>
      <c r="AC33">
        <v>9.2878229999999995</v>
      </c>
      <c r="AD33">
        <v>26.242709000000001</v>
      </c>
      <c r="AE33">
        <v>31.521155</v>
      </c>
      <c r="AF33">
        <v>8.5163779999999996</v>
      </c>
      <c r="AG33">
        <v>36.693553999999999</v>
      </c>
      <c r="AH33">
        <v>89.792986999999997</v>
      </c>
      <c r="AI33">
        <v>0</v>
      </c>
      <c r="AJ33">
        <v>0</v>
      </c>
      <c r="AK33">
        <v>48.714371999999997</v>
      </c>
      <c r="AL33">
        <v>66.910284000000004</v>
      </c>
      <c r="AM33">
        <v>0</v>
      </c>
      <c r="AN33">
        <v>0.97302999999999995</v>
      </c>
      <c r="AO33">
        <v>16.929107999999999</v>
      </c>
      <c r="AP33">
        <v>9.7120680000000004</v>
      </c>
      <c r="AQ33">
        <v>29.021328</v>
      </c>
      <c r="AR33">
        <v>8.47607</v>
      </c>
      <c r="AS33">
        <v>9.6824130000000004</v>
      </c>
      <c r="AT33">
        <v>19.194008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9.6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2829.6787369999997</v>
      </c>
    </row>
    <row r="34" spans="1:117">
      <c r="A34" t="s">
        <v>76</v>
      </c>
      <c r="B34">
        <v>0</v>
      </c>
      <c r="C34">
        <v>0</v>
      </c>
      <c r="D34">
        <v>9.5969999999999995</v>
      </c>
      <c r="E34">
        <v>0</v>
      </c>
      <c r="F34">
        <v>0</v>
      </c>
      <c r="G34">
        <v>18.292746000000001</v>
      </c>
      <c r="H34">
        <v>0</v>
      </c>
      <c r="I34">
        <v>0</v>
      </c>
      <c r="J34">
        <v>17.586694000000001</v>
      </c>
      <c r="K34">
        <v>659.10272499999996</v>
      </c>
      <c r="L34">
        <v>626.83045400000003</v>
      </c>
      <c r="M34">
        <v>88.292400000000001</v>
      </c>
      <c r="N34">
        <v>113.36456200000001</v>
      </c>
      <c r="O34">
        <v>118.6819</v>
      </c>
      <c r="P34">
        <v>98.609174999999993</v>
      </c>
      <c r="Q34">
        <v>11.503952999999999</v>
      </c>
      <c r="R34">
        <v>40.681778999999999</v>
      </c>
      <c r="S34">
        <v>13.599662</v>
      </c>
      <c r="T34">
        <v>0</v>
      </c>
      <c r="U34">
        <v>326.05807499999997</v>
      </c>
      <c r="V34">
        <v>17.409054000000001</v>
      </c>
      <c r="W34">
        <v>40.777653000000001</v>
      </c>
      <c r="X34">
        <v>131.88101399999999</v>
      </c>
      <c r="Y34">
        <v>0</v>
      </c>
      <c r="Z34">
        <v>6.2580119999999999</v>
      </c>
      <c r="AA34">
        <v>40.449511999999999</v>
      </c>
      <c r="AB34">
        <v>17.909921000000001</v>
      </c>
      <c r="AC34">
        <v>9.2878229999999995</v>
      </c>
      <c r="AD34">
        <v>26.242709000000001</v>
      </c>
      <c r="AE34">
        <v>31.521155</v>
      </c>
      <c r="AF34">
        <v>8.5163779999999996</v>
      </c>
      <c r="AG34">
        <v>36.693553999999999</v>
      </c>
      <c r="AH34">
        <v>89.792986999999997</v>
      </c>
      <c r="AI34">
        <v>0</v>
      </c>
      <c r="AJ34">
        <v>0</v>
      </c>
      <c r="AK34">
        <v>48.714371999999997</v>
      </c>
      <c r="AL34">
        <v>66.910284000000004</v>
      </c>
      <c r="AM34">
        <v>0</v>
      </c>
      <c r="AN34">
        <v>0.97302999999999995</v>
      </c>
      <c r="AO34">
        <v>16.929107999999999</v>
      </c>
      <c r="AP34">
        <v>9.7120680000000004</v>
      </c>
      <c r="AQ34">
        <v>14.510664</v>
      </c>
      <c r="AR34">
        <v>8.47607</v>
      </c>
      <c r="AS34">
        <v>9.6824130000000004</v>
      </c>
      <c r="AT34">
        <v>19.194008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16.309999999999999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2810.3529139999996</v>
      </c>
    </row>
    <row r="35" spans="1:117">
      <c r="A35" t="s">
        <v>77</v>
      </c>
      <c r="B35">
        <v>0</v>
      </c>
      <c r="C35">
        <v>0</v>
      </c>
      <c r="D35">
        <v>1.1996249999999999</v>
      </c>
      <c r="E35">
        <v>0</v>
      </c>
      <c r="F35">
        <v>0</v>
      </c>
      <c r="G35">
        <v>2.641486</v>
      </c>
      <c r="H35">
        <v>0</v>
      </c>
      <c r="I35">
        <v>0</v>
      </c>
      <c r="J35">
        <v>3.8366630000000002</v>
      </c>
      <c r="K35">
        <v>500.00369999999998</v>
      </c>
      <c r="L35">
        <v>518.86420399999997</v>
      </c>
      <c r="M35">
        <v>88.292400000000001</v>
      </c>
      <c r="N35">
        <v>113.36456200000001</v>
      </c>
      <c r="O35">
        <v>118.6819</v>
      </c>
      <c r="P35">
        <v>98.609174999999993</v>
      </c>
      <c r="Q35">
        <v>10.656110999999999</v>
      </c>
      <c r="R35">
        <v>36.394108000000003</v>
      </c>
      <c r="S35">
        <v>10.271464</v>
      </c>
      <c r="T35">
        <v>0</v>
      </c>
      <c r="U35">
        <v>323.89875000000001</v>
      </c>
      <c r="V35">
        <v>12.06794</v>
      </c>
      <c r="W35">
        <v>41.938890000000001</v>
      </c>
      <c r="X35">
        <v>131.88101399999999</v>
      </c>
      <c r="Y35">
        <v>0</v>
      </c>
      <c r="Z35">
        <v>6.2580119999999999</v>
      </c>
      <c r="AA35">
        <v>40.410088000000002</v>
      </c>
      <c r="AB35">
        <v>17.909921000000001</v>
      </c>
      <c r="AC35">
        <v>9.2878229999999995</v>
      </c>
      <c r="AD35">
        <v>26.242709000000001</v>
      </c>
      <c r="AE35">
        <v>31.521155</v>
      </c>
      <c r="AF35">
        <v>8.5163779999999996</v>
      </c>
      <c r="AG35">
        <v>36.693553999999999</v>
      </c>
      <c r="AH35">
        <v>89.792986999999997</v>
      </c>
      <c r="AI35">
        <v>0</v>
      </c>
      <c r="AJ35">
        <v>0</v>
      </c>
      <c r="AK35">
        <v>48.714371999999997</v>
      </c>
      <c r="AL35">
        <v>66.910284000000004</v>
      </c>
      <c r="AM35">
        <v>0</v>
      </c>
      <c r="AN35">
        <v>0.97302999999999995</v>
      </c>
      <c r="AO35">
        <v>16.929107999999999</v>
      </c>
      <c r="AP35">
        <v>9.7120680000000004</v>
      </c>
      <c r="AQ35">
        <v>0</v>
      </c>
      <c r="AR35">
        <v>8.47607</v>
      </c>
      <c r="AS35">
        <v>9.6824130000000004</v>
      </c>
      <c r="AT35">
        <v>19.194008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29.56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2489.3859719999991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6.7179000000000003E-2</v>
      </c>
      <c r="H36">
        <v>0</v>
      </c>
      <c r="I36">
        <v>0</v>
      </c>
      <c r="J36">
        <v>0</v>
      </c>
      <c r="K36">
        <v>486.96032100000002</v>
      </c>
      <c r="L36">
        <v>401.41434400000003</v>
      </c>
      <c r="M36">
        <v>88.292400000000001</v>
      </c>
      <c r="N36">
        <v>113.36456200000001</v>
      </c>
      <c r="O36">
        <v>118.6819</v>
      </c>
      <c r="P36">
        <v>98.609174999999993</v>
      </c>
      <c r="Q36">
        <v>10.656110999999999</v>
      </c>
      <c r="R36">
        <v>40.681778999999999</v>
      </c>
      <c r="S36">
        <v>10.271464</v>
      </c>
      <c r="T36">
        <v>0</v>
      </c>
      <c r="U36">
        <v>323.89875000000001</v>
      </c>
      <c r="V36">
        <v>17.409054000000001</v>
      </c>
      <c r="W36">
        <v>41.938890000000001</v>
      </c>
      <c r="X36">
        <v>131.88101399999999</v>
      </c>
      <c r="Y36">
        <v>0</v>
      </c>
      <c r="Z36">
        <v>6.2580119999999999</v>
      </c>
      <c r="AA36">
        <v>37.908149999999999</v>
      </c>
      <c r="AB36">
        <v>17.909921000000001</v>
      </c>
      <c r="AC36">
        <v>9.2878229999999995</v>
      </c>
      <c r="AD36">
        <v>26.242709000000001</v>
      </c>
      <c r="AE36">
        <v>31.521155</v>
      </c>
      <c r="AF36">
        <v>8.5163779999999996</v>
      </c>
      <c r="AG36">
        <v>36.693553999999999</v>
      </c>
      <c r="AH36">
        <v>89.792986999999997</v>
      </c>
      <c r="AI36">
        <v>0</v>
      </c>
      <c r="AJ36">
        <v>0</v>
      </c>
      <c r="AK36">
        <v>48.714371999999997</v>
      </c>
      <c r="AL36">
        <v>66.910284000000004</v>
      </c>
      <c r="AM36">
        <v>0</v>
      </c>
      <c r="AN36">
        <v>0.97302999999999995</v>
      </c>
      <c r="AO36">
        <v>16.929107999999999</v>
      </c>
      <c r="AP36">
        <v>9.7120680000000004</v>
      </c>
      <c r="AQ36">
        <v>0</v>
      </c>
      <c r="AR36">
        <v>8.47607</v>
      </c>
      <c r="AS36">
        <v>9.6824130000000004</v>
      </c>
      <c r="AT36">
        <v>19.194008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47.12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2375.9689849999995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6.7179000000000003E-2</v>
      </c>
      <c r="H37">
        <v>0</v>
      </c>
      <c r="I37">
        <v>0</v>
      </c>
      <c r="J37">
        <v>0</v>
      </c>
      <c r="K37">
        <v>470.645421</v>
      </c>
      <c r="L37">
        <v>375.36746099999999</v>
      </c>
      <c r="M37">
        <v>88.292400000000001</v>
      </c>
      <c r="N37">
        <v>113.36456200000001</v>
      </c>
      <c r="O37">
        <v>118.6819</v>
      </c>
      <c r="P37">
        <v>98.964737</v>
      </c>
      <c r="Q37">
        <v>9.1820889999999995</v>
      </c>
      <c r="R37">
        <v>40.681778999999999</v>
      </c>
      <c r="S37">
        <v>10.271464</v>
      </c>
      <c r="T37">
        <v>0</v>
      </c>
      <c r="U37">
        <v>321.73942499999998</v>
      </c>
      <c r="V37">
        <v>17.409054000000001</v>
      </c>
      <c r="W37">
        <v>41.938890000000001</v>
      </c>
      <c r="X37">
        <v>131.88101399999999</v>
      </c>
      <c r="Y37">
        <v>0</v>
      </c>
      <c r="Z37">
        <v>6.2580119999999999</v>
      </c>
      <c r="AA37">
        <v>25.777542</v>
      </c>
      <c r="AB37">
        <v>17.909921000000001</v>
      </c>
      <c r="AC37">
        <v>9.2878229999999995</v>
      </c>
      <c r="AD37">
        <v>26.242709000000001</v>
      </c>
      <c r="AE37">
        <v>31.521155</v>
      </c>
      <c r="AF37">
        <v>8.5163779999999996</v>
      </c>
      <c r="AG37">
        <v>36.693553999999999</v>
      </c>
      <c r="AH37">
        <v>89.792986999999997</v>
      </c>
      <c r="AI37">
        <v>0</v>
      </c>
      <c r="AJ37">
        <v>0</v>
      </c>
      <c r="AK37">
        <v>48.714371999999997</v>
      </c>
      <c r="AL37">
        <v>66.910284000000004</v>
      </c>
      <c r="AM37">
        <v>0</v>
      </c>
      <c r="AN37">
        <v>0.97302999999999995</v>
      </c>
      <c r="AO37">
        <v>16.929107999999999</v>
      </c>
      <c r="AP37">
        <v>9.7120680000000004</v>
      </c>
      <c r="AQ37">
        <v>0</v>
      </c>
      <c r="AR37">
        <v>8.47607</v>
      </c>
      <c r="AS37">
        <v>10.327908000000001</v>
      </c>
      <c r="AT37">
        <v>19.194008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60.94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2332.6643039999999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6.7179000000000003E-2</v>
      </c>
      <c r="H38">
        <v>0</v>
      </c>
      <c r="I38">
        <v>0</v>
      </c>
      <c r="J38">
        <v>0</v>
      </c>
      <c r="K38">
        <v>451.45142099999998</v>
      </c>
      <c r="L38">
        <v>365.77046100000001</v>
      </c>
      <c r="M38">
        <v>88.292400000000001</v>
      </c>
      <c r="N38">
        <v>113.36456200000001</v>
      </c>
      <c r="O38">
        <v>118.6819</v>
      </c>
      <c r="P38">
        <v>98.969061999999994</v>
      </c>
      <c r="Q38">
        <v>9.1820889999999995</v>
      </c>
      <c r="R38">
        <v>40.681778999999999</v>
      </c>
      <c r="S38">
        <v>10.271464</v>
      </c>
      <c r="T38">
        <v>0</v>
      </c>
      <c r="U38">
        <v>321.73942499999998</v>
      </c>
      <c r="V38">
        <v>17.409054000000001</v>
      </c>
      <c r="W38">
        <v>41.938890000000001</v>
      </c>
      <c r="X38">
        <v>131.88101399999999</v>
      </c>
      <c r="Y38">
        <v>0</v>
      </c>
      <c r="Z38">
        <v>6.2580119999999999</v>
      </c>
      <c r="AA38">
        <v>25.777542</v>
      </c>
      <c r="AB38">
        <v>17.909921000000001</v>
      </c>
      <c r="AC38">
        <v>9.2878229999999995</v>
      </c>
      <c r="AD38">
        <v>26.242709000000001</v>
      </c>
      <c r="AE38">
        <v>31.521155</v>
      </c>
      <c r="AF38">
        <v>8.5163779999999996</v>
      </c>
      <c r="AG38">
        <v>36.693553999999999</v>
      </c>
      <c r="AH38">
        <v>89.792986999999997</v>
      </c>
      <c r="AI38">
        <v>0</v>
      </c>
      <c r="AJ38">
        <v>0</v>
      </c>
      <c r="AK38">
        <v>48.714371999999997</v>
      </c>
      <c r="AL38">
        <v>66.910284000000004</v>
      </c>
      <c r="AM38">
        <v>0</v>
      </c>
      <c r="AN38">
        <v>0.97302999999999995</v>
      </c>
      <c r="AO38">
        <v>16.929107999999999</v>
      </c>
      <c r="AP38">
        <v>9.7120680000000004</v>
      </c>
      <c r="AQ38">
        <v>0</v>
      </c>
      <c r="AR38">
        <v>8.47607</v>
      </c>
      <c r="AS38">
        <v>10.327908000000001</v>
      </c>
      <c r="AT38">
        <v>19.194008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74.760000000000005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2317.6976289999998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6.7179000000000003E-2</v>
      </c>
      <c r="H39">
        <v>0</v>
      </c>
      <c r="I39">
        <v>0</v>
      </c>
      <c r="J39">
        <v>0</v>
      </c>
      <c r="K39">
        <v>448.57232099999999</v>
      </c>
      <c r="L39">
        <v>343.446913</v>
      </c>
      <c r="M39">
        <v>88.292400000000001</v>
      </c>
      <c r="N39">
        <v>113.36456200000001</v>
      </c>
      <c r="O39">
        <v>118.6819</v>
      </c>
      <c r="P39">
        <v>98.969061999999994</v>
      </c>
      <c r="Q39">
        <v>9.1820889999999995</v>
      </c>
      <c r="R39">
        <v>40.681778999999999</v>
      </c>
      <c r="S39">
        <v>10.271464</v>
      </c>
      <c r="T39">
        <v>0</v>
      </c>
      <c r="U39">
        <v>321.73942499999998</v>
      </c>
      <c r="V39">
        <v>17.409054000000001</v>
      </c>
      <c r="W39">
        <v>41.938890000000001</v>
      </c>
      <c r="X39">
        <v>131.88101399999999</v>
      </c>
      <c r="Y39">
        <v>0</v>
      </c>
      <c r="Z39">
        <v>6.2580119999999999</v>
      </c>
      <c r="AA39">
        <v>25.777542</v>
      </c>
      <c r="AB39">
        <v>17.909921000000001</v>
      </c>
      <c r="AC39">
        <v>9.2878229999999995</v>
      </c>
      <c r="AD39">
        <v>26.242709000000001</v>
      </c>
      <c r="AE39">
        <v>31.521155</v>
      </c>
      <c r="AF39">
        <v>8.5163779999999996</v>
      </c>
      <c r="AG39">
        <v>36.693553999999999</v>
      </c>
      <c r="AH39">
        <v>89.792986999999997</v>
      </c>
      <c r="AI39">
        <v>0</v>
      </c>
      <c r="AJ39">
        <v>0</v>
      </c>
      <c r="AK39">
        <v>48.714371999999997</v>
      </c>
      <c r="AL39">
        <v>66.910284000000004</v>
      </c>
      <c r="AM39">
        <v>0</v>
      </c>
      <c r="AN39">
        <v>0</v>
      </c>
      <c r="AO39">
        <v>16.929107999999999</v>
      </c>
      <c r="AP39">
        <v>9.7120680000000004</v>
      </c>
      <c r="AQ39">
        <v>0</v>
      </c>
      <c r="AR39">
        <v>46.618386999999998</v>
      </c>
      <c r="AS39">
        <v>10.327908000000001</v>
      </c>
      <c r="AT39">
        <v>19.194008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19.77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2274.6742679999993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6.7179000000000003E-2</v>
      </c>
      <c r="H40">
        <v>0</v>
      </c>
      <c r="I40">
        <v>0</v>
      </c>
      <c r="J40">
        <v>0</v>
      </c>
      <c r="K40">
        <v>460.42200700000001</v>
      </c>
      <c r="L40">
        <v>384.96446100000003</v>
      </c>
      <c r="M40">
        <v>88.292400000000001</v>
      </c>
      <c r="N40">
        <v>113.36456200000001</v>
      </c>
      <c r="O40">
        <v>118.6819</v>
      </c>
      <c r="P40">
        <v>98.969061999999994</v>
      </c>
      <c r="Q40">
        <v>9.1820889999999995</v>
      </c>
      <c r="R40">
        <v>40.681778999999999</v>
      </c>
      <c r="S40">
        <v>10.271464</v>
      </c>
      <c r="T40">
        <v>0</v>
      </c>
      <c r="U40">
        <v>321.73942499999998</v>
      </c>
      <c r="V40">
        <v>17.409054000000001</v>
      </c>
      <c r="W40">
        <v>41.938890000000001</v>
      </c>
      <c r="X40">
        <v>131.88101399999999</v>
      </c>
      <c r="Y40">
        <v>0</v>
      </c>
      <c r="Z40">
        <v>6.2580119999999999</v>
      </c>
      <c r="AA40">
        <v>13.419485</v>
      </c>
      <c r="AB40">
        <v>17.909921000000001</v>
      </c>
      <c r="AC40">
        <v>9.2878229999999995</v>
      </c>
      <c r="AD40">
        <v>26.242709000000001</v>
      </c>
      <c r="AE40">
        <v>31.521155</v>
      </c>
      <c r="AF40">
        <v>8.5163779999999996</v>
      </c>
      <c r="AG40">
        <v>36.693553999999999</v>
      </c>
      <c r="AH40">
        <v>89.792986999999997</v>
      </c>
      <c r="AI40">
        <v>0</v>
      </c>
      <c r="AJ40">
        <v>0</v>
      </c>
      <c r="AK40">
        <v>48.714371999999997</v>
      </c>
      <c r="AL40">
        <v>66.910284000000004</v>
      </c>
      <c r="AM40">
        <v>0</v>
      </c>
      <c r="AN40">
        <v>0</v>
      </c>
      <c r="AO40">
        <v>16.929107999999999</v>
      </c>
      <c r="AP40">
        <v>9.7120680000000004</v>
      </c>
      <c r="AQ40">
        <v>0</v>
      </c>
      <c r="AR40">
        <v>46.618386999999998</v>
      </c>
      <c r="AS40">
        <v>10.327908000000001</v>
      </c>
      <c r="AT40">
        <v>19.194008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30.45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2326.363444999999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6.7179000000000003E-2</v>
      </c>
      <c r="H41">
        <v>0</v>
      </c>
      <c r="I41">
        <v>0</v>
      </c>
      <c r="J41">
        <v>0</v>
      </c>
      <c r="K41">
        <v>497.517021</v>
      </c>
      <c r="L41">
        <v>404.15846099999999</v>
      </c>
      <c r="M41">
        <v>88.292400000000001</v>
      </c>
      <c r="N41">
        <v>113.36456200000001</v>
      </c>
      <c r="O41">
        <v>118.6819</v>
      </c>
      <c r="P41">
        <v>98.969061999999994</v>
      </c>
      <c r="Q41">
        <v>9.1758459999999999</v>
      </c>
      <c r="R41">
        <v>40.681778999999999</v>
      </c>
      <c r="S41">
        <v>10.271464</v>
      </c>
      <c r="T41">
        <v>0</v>
      </c>
      <c r="U41">
        <v>321.73942499999998</v>
      </c>
      <c r="V41">
        <v>17.409054000000001</v>
      </c>
      <c r="W41">
        <v>41.938890000000001</v>
      </c>
      <c r="X41">
        <v>131.88101399999999</v>
      </c>
      <c r="Y41">
        <v>0</v>
      </c>
      <c r="Z41">
        <v>6.2580119999999999</v>
      </c>
      <c r="AA41">
        <v>13.419485</v>
      </c>
      <c r="AB41">
        <v>17.909921000000001</v>
      </c>
      <c r="AC41">
        <v>9.2878229999999995</v>
      </c>
      <c r="AD41">
        <v>26.242709000000001</v>
      </c>
      <c r="AE41">
        <v>31.521155</v>
      </c>
      <c r="AF41">
        <v>8.5163779999999996</v>
      </c>
      <c r="AG41">
        <v>36.693553999999999</v>
      </c>
      <c r="AH41">
        <v>89.792986999999997</v>
      </c>
      <c r="AI41">
        <v>0</v>
      </c>
      <c r="AJ41">
        <v>0</v>
      </c>
      <c r="AK41">
        <v>48.714371999999997</v>
      </c>
      <c r="AL41">
        <v>61.334426999999998</v>
      </c>
      <c r="AM41">
        <v>0</v>
      </c>
      <c r="AN41">
        <v>0</v>
      </c>
      <c r="AO41">
        <v>16.929107999999999</v>
      </c>
      <c r="AP41">
        <v>9.7120680000000004</v>
      </c>
      <c r="AQ41">
        <v>0</v>
      </c>
      <c r="AR41">
        <v>8.47607</v>
      </c>
      <c r="AS41">
        <v>30.983723000000001</v>
      </c>
      <c r="AT41">
        <v>19.194008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42.8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2371.9338569999991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6.7179000000000003E-2</v>
      </c>
      <c r="H42">
        <v>0</v>
      </c>
      <c r="I42">
        <v>0</v>
      </c>
      <c r="J42">
        <v>0</v>
      </c>
      <c r="K42">
        <v>514.79162099999996</v>
      </c>
      <c r="L42">
        <v>462.01877400000001</v>
      </c>
      <c r="M42">
        <v>88.292400000000001</v>
      </c>
      <c r="N42">
        <v>113.36456200000001</v>
      </c>
      <c r="O42">
        <v>118.6819</v>
      </c>
      <c r="P42">
        <v>98.969061999999994</v>
      </c>
      <c r="Q42">
        <v>9.1758459999999999</v>
      </c>
      <c r="R42">
        <v>40.681778999999999</v>
      </c>
      <c r="S42">
        <v>10.271464</v>
      </c>
      <c r="T42">
        <v>0</v>
      </c>
      <c r="U42">
        <v>321.73942499999998</v>
      </c>
      <c r="V42">
        <v>17.409054000000001</v>
      </c>
      <c r="W42">
        <v>41.938890000000001</v>
      </c>
      <c r="X42">
        <v>131.88101399999999</v>
      </c>
      <c r="Y42">
        <v>0</v>
      </c>
      <c r="Z42">
        <v>6.2580119999999999</v>
      </c>
      <c r="AA42">
        <v>0</v>
      </c>
      <c r="AB42">
        <v>17.909921000000001</v>
      </c>
      <c r="AC42">
        <v>9.2878229999999995</v>
      </c>
      <c r="AD42">
        <v>26.242709000000001</v>
      </c>
      <c r="AE42">
        <v>31.521155</v>
      </c>
      <c r="AF42">
        <v>8.5163779999999996</v>
      </c>
      <c r="AG42">
        <v>36.693553999999999</v>
      </c>
      <c r="AH42">
        <v>89.792986999999997</v>
      </c>
      <c r="AI42">
        <v>0</v>
      </c>
      <c r="AJ42">
        <v>0</v>
      </c>
      <c r="AK42">
        <v>48.714371999999997</v>
      </c>
      <c r="AL42">
        <v>61.334426999999998</v>
      </c>
      <c r="AM42">
        <v>0</v>
      </c>
      <c r="AN42">
        <v>0</v>
      </c>
      <c r="AO42">
        <v>16.929107999999999</v>
      </c>
      <c r="AP42">
        <v>9.7120680000000004</v>
      </c>
      <c r="AQ42">
        <v>0</v>
      </c>
      <c r="AR42">
        <v>8.47607</v>
      </c>
      <c r="AS42">
        <v>30.983723000000001</v>
      </c>
      <c r="AT42">
        <v>19.194008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53.84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2444.6892849999986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6.7179000000000003E-2</v>
      </c>
      <c r="H43">
        <v>0</v>
      </c>
      <c r="I43">
        <v>0</v>
      </c>
      <c r="J43">
        <v>0</v>
      </c>
      <c r="K43">
        <v>526.30802100000005</v>
      </c>
      <c r="L43">
        <v>500.40677399999998</v>
      </c>
      <c r="M43">
        <v>88.292400000000001</v>
      </c>
      <c r="N43">
        <v>113.36456200000001</v>
      </c>
      <c r="O43">
        <v>118.6819</v>
      </c>
      <c r="P43">
        <v>98.969061999999994</v>
      </c>
      <c r="Q43">
        <v>9.0211799999999993</v>
      </c>
      <c r="R43">
        <v>40.681778999999999</v>
      </c>
      <c r="S43">
        <v>9.5202240000000007</v>
      </c>
      <c r="T43">
        <v>0</v>
      </c>
      <c r="U43">
        <v>321.73942499999998</v>
      </c>
      <c r="V43">
        <v>17.409054000000001</v>
      </c>
      <c r="W43">
        <v>41.938890000000001</v>
      </c>
      <c r="X43">
        <v>131.88101399999999</v>
      </c>
      <c r="Y43">
        <v>0</v>
      </c>
      <c r="Z43">
        <v>6.2580119999999999</v>
      </c>
      <c r="AA43">
        <v>0</v>
      </c>
      <c r="AB43">
        <v>17.909921000000001</v>
      </c>
      <c r="AC43">
        <v>9.2878229999999995</v>
      </c>
      <c r="AD43">
        <v>26.242709000000001</v>
      </c>
      <c r="AE43">
        <v>31.521155</v>
      </c>
      <c r="AF43">
        <v>8.5163779999999996</v>
      </c>
      <c r="AG43">
        <v>36.693553999999999</v>
      </c>
      <c r="AH43">
        <v>89.792986999999997</v>
      </c>
      <c r="AI43">
        <v>0</v>
      </c>
      <c r="AJ43">
        <v>0</v>
      </c>
      <c r="AK43">
        <v>48.714371999999997</v>
      </c>
      <c r="AL43">
        <v>61.334426999999998</v>
      </c>
      <c r="AM43">
        <v>0</v>
      </c>
      <c r="AN43">
        <v>0</v>
      </c>
      <c r="AO43">
        <v>16.929107999999999</v>
      </c>
      <c r="AP43">
        <v>9.7120680000000004</v>
      </c>
      <c r="AQ43">
        <v>0</v>
      </c>
      <c r="AR43">
        <v>10.595088000000001</v>
      </c>
      <c r="AS43">
        <v>30.983723000000001</v>
      </c>
      <c r="AT43">
        <v>18.774415000000001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61.32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2502.8672039999988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6.7179000000000003E-2</v>
      </c>
      <c r="H44">
        <v>0</v>
      </c>
      <c r="I44">
        <v>0</v>
      </c>
      <c r="J44">
        <v>0</v>
      </c>
      <c r="K44">
        <v>534.94532100000004</v>
      </c>
      <c r="L44">
        <v>529.19777399999998</v>
      </c>
      <c r="M44">
        <v>88.292400000000001</v>
      </c>
      <c r="N44">
        <v>113.36456200000001</v>
      </c>
      <c r="O44">
        <v>118.6819</v>
      </c>
      <c r="P44">
        <v>98.969061999999994</v>
      </c>
      <c r="Q44">
        <v>9.0211799999999993</v>
      </c>
      <c r="R44">
        <v>40.681778999999999</v>
      </c>
      <c r="S44">
        <v>9.5202240000000007</v>
      </c>
      <c r="T44">
        <v>0</v>
      </c>
      <c r="U44">
        <v>321.73942499999998</v>
      </c>
      <c r="V44">
        <v>17.409054000000001</v>
      </c>
      <c r="W44">
        <v>41.938890000000001</v>
      </c>
      <c r="X44">
        <v>131.88101399999999</v>
      </c>
      <c r="Y44">
        <v>0</v>
      </c>
      <c r="Z44">
        <v>6.2580119999999999</v>
      </c>
      <c r="AA44">
        <v>0</v>
      </c>
      <c r="AB44">
        <v>17.909921000000001</v>
      </c>
      <c r="AC44">
        <v>9.2878229999999995</v>
      </c>
      <c r="AD44">
        <v>26.242709000000001</v>
      </c>
      <c r="AE44">
        <v>31.521155</v>
      </c>
      <c r="AF44">
        <v>8.5163779999999996</v>
      </c>
      <c r="AG44">
        <v>36.693553999999999</v>
      </c>
      <c r="AH44">
        <v>89.792986999999997</v>
      </c>
      <c r="AI44">
        <v>0</v>
      </c>
      <c r="AJ44">
        <v>0</v>
      </c>
      <c r="AK44">
        <v>48.714371999999997</v>
      </c>
      <c r="AL44">
        <v>61.334426999999998</v>
      </c>
      <c r="AM44">
        <v>0</v>
      </c>
      <c r="AN44">
        <v>0</v>
      </c>
      <c r="AO44">
        <v>16.929107999999999</v>
      </c>
      <c r="AP44">
        <v>9.7120680000000004</v>
      </c>
      <c r="AQ44">
        <v>0</v>
      </c>
      <c r="AR44">
        <v>10.595088000000001</v>
      </c>
      <c r="AS44">
        <v>30.983723000000001</v>
      </c>
      <c r="AT44">
        <v>19.194008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64.010000000000005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2543.4050969999985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6.7179000000000003E-2</v>
      </c>
      <c r="H45">
        <v>0</v>
      </c>
      <c r="I45">
        <v>0</v>
      </c>
      <c r="J45">
        <v>0</v>
      </c>
      <c r="K45">
        <v>515.75132099999996</v>
      </c>
      <c r="L45">
        <v>519.600774</v>
      </c>
      <c r="M45">
        <v>88.292400000000001</v>
      </c>
      <c r="N45">
        <v>113.36456200000001</v>
      </c>
      <c r="O45">
        <v>118.6819</v>
      </c>
      <c r="P45">
        <v>98.969061999999994</v>
      </c>
      <c r="Q45">
        <v>9.0211799999999993</v>
      </c>
      <c r="R45">
        <v>40.681778999999999</v>
      </c>
      <c r="S45">
        <v>9.5202240000000007</v>
      </c>
      <c r="T45">
        <v>0</v>
      </c>
      <c r="U45">
        <v>323.754795</v>
      </c>
      <c r="V45">
        <v>17.409054000000001</v>
      </c>
      <c r="W45">
        <v>41.938890000000001</v>
      </c>
      <c r="X45">
        <v>131.88101399999999</v>
      </c>
      <c r="Y45">
        <v>0</v>
      </c>
      <c r="Z45">
        <v>6.2580119999999999</v>
      </c>
      <c r="AA45">
        <v>0</v>
      </c>
      <c r="AB45">
        <v>17.909921000000001</v>
      </c>
      <c r="AC45">
        <v>9.2878229999999995</v>
      </c>
      <c r="AD45">
        <v>26.242709000000001</v>
      </c>
      <c r="AE45">
        <v>31.521155</v>
      </c>
      <c r="AF45">
        <v>8.5163779999999996</v>
      </c>
      <c r="AG45">
        <v>36.693553999999999</v>
      </c>
      <c r="AH45">
        <v>99.971948999999995</v>
      </c>
      <c r="AI45">
        <v>0</v>
      </c>
      <c r="AJ45">
        <v>0</v>
      </c>
      <c r="AK45">
        <v>48.714371999999997</v>
      </c>
      <c r="AL45">
        <v>61.334426999999998</v>
      </c>
      <c r="AM45">
        <v>0</v>
      </c>
      <c r="AN45">
        <v>0</v>
      </c>
      <c r="AO45">
        <v>16.929107999999999</v>
      </c>
      <c r="AP45">
        <v>9.7120680000000004</v>
      </c>
      <c r="AQ45">
        <v>0</v>
      </c>
      <c r="AR45">
        <v>8.47607</v>
      </c>
      <c r="AS45">
        <v>12.909884</v>
      </c>
      <c r="AT45">
        <v>18.02946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72.94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2514.3810239999993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6.7179000000000003E-2</v>
      </c>
      <c r="H46">
        <v>0</v>
      </c>
      <c r="I46">
        <v>0</v>
      </c>
      <c r="J46">
        <v>0</v>
      </c>
      <c r="K46">
        <v>525.34832100000006</v>
      </c>
      <c r="L46">
        <v>543.59327399999995</v>
      </c>
      <c r="M46">
        <v>88.292400000000001</v>
      </c>
      <c r="N46">
        <v>113.36456200000001</v>
      </c>
      <c r="O46">
        <v>118.6819</v>
      </c>
      <c r="P46">
        <v>98.969061999999994</v>
      </c>
      <c r="Q46">
        <v>9.0211799999999993</v>
      </c>
      <c r="R46">
        <v>40.681778999999999</v>
      </c>
      <c r="S46">
        <v>9.5202240000000007</v>
      </c>
      <c r="T46">
        <v>0</v>
      </c>
      <c r="U46">
        <v>323.89875000000001</v>
      </c>
      <c r="V46">
        <v>17.409054000000001</v>
      </c>
      <c r="W46">
        <v>41.938890000000001</v>
      </c>
      <c r="X46">
        <v>131.88101399999999</v>
      </c>
      <c r="Y46">
        <v>0</v>
      </c>
      <c r="Z46">
        <v>6.2580119999999999</v>
      </c>
      <c r="AA46">
        <v>0</v>
      </c>
      <c r="AB46">
        <v>17.909921000000001</v>
      </c>
      <c r="AC46">
        <v>9.2878229999999995</v>
      </c>
      <c r="AD46">
        <v>26.242709000000001</v>
      </c>
      <c r="AE46">
        <v>31.521155</v>
      </c>
      <c r="AF46">
        <v>8.5163779999999996</v>
      </c>
      <c r="AG46">
        <v>36.693553999999999</v>
      </c>
      <c r="AH46">
        <v>99.971948999999995</v>
      </c>
      <c r="AI46">
        <v>0</v>
      </c>
      <c r="AJ46">
        <v>0</v>
      </c>
      <c r="AK46">
        <v>48.714371999999997</v>
      </c>
      <c r="AL46">
        <v>61.334426999999998</v>
      </c>
      <c r="AM46">
        <v>0</v>
      </c>
      <c r="AN46">
        <v>0</v>
      </c>
      <c r="AO46">
        <v>16.929107999999999</v>
      </c>
      <c r="AP46">
        <v>9.7120680000000004</v>
      </c>
      <c r="AQ46">
        <v>0</v>
      </c>
      <c r="AR46">
        <v>8.47607</v>
      </c>
      <c r="AS46">
        <v>10.327908000000001</v>
      </c>
      <c r="AT46">
        <v>17.371469000000001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70.06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2541.9945119999988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6.7179000000000003E-2</v>
      </c>
      <c r="H47">
        <v>0</v>
      </c>
      <c r="I47">
        <v>0</v>
      </c>
      <c r="J47">
        <v>0</v>
      </c>
      <c r="K47">
        <v>553.179621</v>
      </c>
      <c r="L47">
        <v>548.39177400000005</v>
      </c>
      <c r="M47">
        <v>88.292400000000001</v>
      </c>
      <c r="N47">
        <v>113.36456200000001</v>
      </c>
      <c r="O47">
        <v>118.6819</v>
      </c>
      <c r="P47">
        <v>98.969061999999994</v>
      </c>
      <c r="Q47">
        <v>9.0211799999999993</v>
      </c>
      <c r="R47">
        <v>40.681778999999999</v>
      </c>
      <c r="S47">
        <v>9.5202240000000007</v>
      </c>
      <c r="T47">
        <v>0</v>
      </c>
      <c r="U47">
        <v>326.81383899999997</v>
      </c>
      <c r="V47">
        <v>17.409054000000001</v>
      </c>
      <c r="W47">
        <v>41.938890000000001</v>
      </c>
      <c r="X47">
        <v>131.88101399999999</v>
      </c>
      <c r="Y47">
        <v>0</v>
      </c>
      <c r="Z47">
        <v>6.2580119999999999</v>
      </c>
      <c r="AA47">
        <v>0</v>
      </c>
      <c r="AB47">
        <v>17.909921000000001</v>
      </c>
      <c r="AC47">
        <v>9.2878229999999995</v>
      </c>
      <c r="AD47">
        <v>26.242709000000001</v>
      </c>
      <c r="AE47">
        <v>31.521155</v>
      </c>
      <c r="AF47">
        <v>8.5163779999999996</v>
      </c>
      <c r="AG47">
        <v>36.693553999999999</v>
      </c>
      <c r="AH47">
        <v>99.971948999999995</v>
      </c>
      <c r="AI47">
        <v>0</v>
      </c>
      <c r="AJ47">
        <v>0</v>
      </c>
      <c r="AK47">
        <v>48.714371999999997</v>
      </c>
      <c r="AL47">
        <v>61.334426999999998</v>
      </c>
      <c r="AM47">
        <v>0</v>
      </c>
      <c r="AN47">
        <v>0</v>
      </c>
      <c r="AO47">
        <v>16.929107999999999</v>
      </c>
      <c r="AP47">
        <v>9.7120680000000004</v>
      </c>
      <c r="AQ47">
        <v>0</v>
      </c>
      <c r="AR47">
        <v>15.892632000000001</v>
      </c>
      <c r="AS47">
        <v>10.327908000000001</v>
      </c>
      <c r="AT47">
        <v>19.194008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89.92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2606.6385019999993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6.7179000000000003E-2</v>
      </c>
      <c r="H48">
        <v>0</v>
      </c>
      <c r="I48">
        <v>0</v>
      </c>
      <c r="J48">
        <v>0</v>
      </c>
      <c r="K48">
        <v>553.179621</v>
      </c>
      <c r="L48">
        <v>575.738426</v>
      </c>
      <c r="M48">
        <v>88.292400000000001</v>
      </c>
      <c r="N48">
        <v>113.36456200000001</v>
      </c>
      <c r="O48">
        <v>118.6819</v>
      </c>
      <c r="P48">
        <v>98.969061999999994</v>
      </c>
      <c r="Q48">
        <v>9.0211799999999993</v>
      </c>
      <c r="R48">
        <v>40.681778999999999</v>
      </c>
      <c r="S48">
        <v>9.5202240000000007</v>
      </c>
      <c r="T48">
        <v>0</v>
      </c>
      <c r="U48">
        <v>327.13773800000001</v>
      </c>
      <c r="V48">
        <v>17.409054000000001</v>
      </c>
      <c r="W48">
        <v>41.938890000000001</v>
      </c>
      <c r="X48">
        <v>131.88101399999999</v>
      </c>
      <c r="Y48">
        <v>0</v>
      </c>
      <c r="Z48">
        <v>6.2580119999999999</v>
      </c>
      <c r="AA48">
        <v>0</v>
      </c>
      <c r="AB48">
        <v>17.909921000000001</v>
      </c>
      <c r="AC48">
        <v>9.2878229999999995</v>
      </c>
      <c r="AD48">
        <v>26.242709000000001</v>
      </c>
      <c r="AE48">
        <v>31.521155</v>
      </c>
      <c r="AF48">
        <v>8.5163779999999996</v>
      </c>
      <c r="AG48">
        <v>36.693553999999999</v>
      </c>
      <c r="AH48">
        <v>99.971948999999995</v>
      </c>
      <c r="AI48">
        <v>0</v>
      </c>
      <c r="AJ48">
        <v>0</v>
      </c>
      <c r="AK48">
        <v>48.714371999999997</v>
      </c>
      <c r="AL48">
        <v>61.334426999999998</v>
      </c>
      <c r="AM48">
        <v>0</v>
      </c>
      <c r="AN48">
        <v>0</v>
      </c>
      <c r="AO48">
        <v>16.929107999999999</v>
      </c>
      <c r="AP48">
        <v>9.7120680000000004</v>
      </c>
      <c r="AQ48">
        <v>0</v>
      </c>
      <c r="AR48">
        <v>15.892632000000001</v>
      </c>
      <c r="AS48">
        <v>10.327908000000001</v>
      </c>
      <c r="AT48">
        <v>18.321529999999999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89.92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2633.4365749999988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6.7179000000000003E-2</v>
      </c>
      <c r="H49">
        <v>0</v>
      </c>
      <c r="I49">
        <v>0</v>
      </c>
      <c r="J49">
        <v>0</v>
      </c>
      <c r="K49">
        <v>566.61542099999997</v>
      </c>
      <c r="L49">
        <v>575.738426</v>
      </c>
      <c r="M49">
        <v>88.292400000000001</v>
      </c>
      <c r="N49">
        <v>113.36456200000001</v>
      </c>
      <c r="O49">
        <v>118.6819</v>
      </c>
      <c r="P49">
        <v>98.609174999999993</v>
      </c>
      <c r="Q49">
        <v>11.158765000000001</v>
      </c>
      <c r="R49">
        <v>40.681778999999999</v>
      </c>
      <c r="S49">
        <v>13.741014</v>
      </c>
      <c r="T49">
        <v>0</v>
      </c>
      <c r="U49">
        <v>330.05282599999998</v>
      </c>
      <c r="V49">
        <v>17.409054000000001</v>
      </c>
      <c r="W49">
        <v>41.938890000000001</v>
      </c>
      <c r="X49">
        <v>131.88101399999999</v>
      </c>
      <c r="Y49">
        <v>0</v>
      </c>
      <c r="Z49">
        <v>6.2580119999999999</v>
      </c>
      <c r="AA49">
        <v>0</v>
      </c>
      <c r="AB49">
        <v>17.909921000000001</v>
      </c>
      <c r="AC49">
        <v>9.2878229999999995</v>
      </c>
      <c r="AD49">
        <v>26.242709000000001</v>
      </c>
      <c r="AE49">
        <v>31.521155</v>
      </c>
      <c r="AF49">
        <v>8.5163779999999996</v>
      </c>
      <c r="AG49">
        <v>36.693553999999999</v>
      </c>
      <c r="AH49">
        <v>99.971948999999995</v>
      </c>
      <c r="AI49">
        <v>0</v>
      </c>
      <c r="AJ49">
        <v>0</v>
      </c>
      <c r="AK49">
        <v>48.714371999999997</v>
      </c>
      <c r="AL49">
        <v>61.334426999999998</v>
      </c>
      <c r="AM49">
        <v>0</v>
      </c>
      <c r="AN49">
        <v>0</v>
      </c>
      <c r="AO49">
        <v>16.929107999999999</v>
      </c>
      <c r="AP49">
        <v>9.7120680000000004</v>
      </c>
      <c r="AQ49">
        <v>0</v>
      </c>
      <c r="AR49">
        <v>46.618386999999998</v>
      </c>
      <c r="AS49">
        <v>10.327908000000001</v>
      </c>
      <c r="AT49">
        <v>16.276736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89.92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2684.4669119999985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6.7179000000000003E-2</v>
      </c>
      <c r="H50">
        <v>0</v>
      </c>
      <c r="I50">
        <v>0</v>
      </c>
      <c r="J50">
        <v>0</v>
      </c>
      <c r="K50">
        <v>577.49640399999998</v>
      </c>
      <c r="L50">
        <v>575.738426</v>
      </c>
      <c r="M50">
        <v>88.292400000000001</v>
      </c>
      <c r="N50">
        <v>113.36456200000001</v>
      </c>
      <c r="O50">
        <v>118.6819</v>
      </c>
      <c r="P50">
        <v>98.609174999999993</v>
      </c>
      <c r="Q50">
        <v>11.158765000000001</v>
      </c>
      <c r="R50">
        <v>40.681778999999999</v>
      </c>
      <c r="S50">
        <v>13.741014</v>
      </c>
      <c r="T50">
        <v>0</v>
      </c>
      <c r="U50">
        <v>330.37672500000002</v>
      </c>
      <c r="V50">
        <v>17.409054000000001</v>
      </c>
      <c r="W50">
        <v>41.938890000000001</v>
      </c>
      <c r="X50">
        <v>131.88101399999999</v>
      </c>
      <c r="Y50">
        <v>0</v>
      </c>
      <c r="Z50">
        <v>6.2580119999999999</v>
      </c>
      <c r="AA50">
        <v>0</v>
      </c>
      <c r="AB50">
        <v>25.201817999999999</v>
      </c>
      <c r="AC50">
        <v>9.2878229999999995</v>
      </c>
      <c r="AD50">
        <v>26.242709000000001</v>
      </c>
      <c r="AE50">
        <v>31.521155</v>
      </c>
      <c r="AF50">
        <v>8.5163779999999996</v>
      </c>
      <c r="AG50">
        <v>36.693553999999999</v>
      </c>
      <c r="AH50">
        <v>99.971948999999995</v>
      </c>
      <c r="AI50">
        <v>0</v>
      </c>
      <c r="AJ50">
        <v>0</v>
      </c>
      <c r="AK50">
        <v>48.714371999999997</v>
      </c>
      <c r="AL50">
        <v>61.334426999999998</v>
      </c>
      <c r="AM50">
        <v>0</v>
      </c>
      <c r="AN50">
        <v>0</v>
      </c>
      <c r="AO50">
        <v>16.929107999999999</v>
      </c>
      <c r="AP50">
        <v>9.7120680000000004</v>
      </c>
      <c r="AQ50">
        <v>0</v>
      </c>
      <c r="AR50">
        <v>46.618386999999998</v>
      </c>
      <c r="AS50">
        <v>10.327908000000001</v>
      </c>
      <c r="AT50">
        <v>18.922416999999999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89.92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2705.609371999999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6.7179000000000003E-2</v>
      </c>
      <c r="H51">
        <v>0</v>
      </c>
      <c r="I51">
        <v>0</v>
      </c>
      <c r="J51">
        <v>0</v>
      </c>
      <c r="K51">
        <v>577.49640399999998</v>
      </c>
      <c r="L51">
        <v>581.90449799999999</v>
      </c>
      <c r="M51">
        <v>88.292400000000001</v>
      </c>
      <c r="N51">
        <v>113.36456200000001</v>
      </c>
      <c r="O51">
        <v>118.6819</v>
      </c>
      <c r="P51">
        <v>98.609174999999993</v>
      </c>
      <c r="Q51">
        <v>13.901159</v>
      </c>
      <c r="R51">
        <v>35.339033000000001</v>
      </c>
      <c r="S51">
        <v>19.683927000000001</v>
      </c>
      <c r="T51">
        <v>0</v>
      </c>
      <c r="U51">
        <v>330.37672500000002</v>
      </c>
      <c r="V51">
        <v>12.98714</v>
      </c>
      <c r="W51">
        <v>41.938890000000001</v>
      </c>
      <c r="X51">
        <v>131.88101399999999</v>
      </c>
      <c r="Y51">
        <v>0</v>
      </c>
      <c r="Z51">
        <v>6.2580119999999999</v>
      </c>
      <c r="AA51">
        <v>0</v>
      </c>
      <c r="AB51">
        <v>25.201817999999999</v>
      </c>
      <c r="AC51">
        <v>9.2878229999999995</v>
      </c>
      <c r="AD51">
        <v>26.242709000000001</v>
      </c>
      <c r="AE51">
        <v>31.521155</v>
      </c>
      <c r="AF51">
        <v>8.5163779999999996</v>
      </c>
      <c r="AG51">
        <v>36.693553999999999</v>
      </c>
      <c r="AH51">
        <v>99.971948999999995</v>
      </c>
      <c r="AI51">
        <v>0</v>
      </c>
      <c r="AJ51">
        <v>0</v>
      </c>
      <c r="AK51">
        <v>48.714371999999997</v>
      </c>
      <c r="AL51">
        <v>61.334426999999998</v>
      </c>
      <c r="AM51">
        <v>0</v>
      </c>
      <c r="AN51">
        <v>0</v>
      </c>
      <c r="AO51">
        <v>16.929107999999999</v>
      </c>
      <c r="AP51">
        <v>9.7120680000000004</v>
      </c>
      <c r="AQ51">
        <v>0</v>
      </c>
      <c r="AR51">
        <v>10.595088000000001</v>
      </c>
      <c r="AS51">
        <v>10.327908000000001</v>
      </c>
      <c r="AT51">
        <v>19.194008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89.92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2674.9443829999996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6.7179000000000003E-2</v>
      </c>
      <c r="H52">
        <v>0</v>
      </c>
      <c r="I52">
        <v>0</v>
      </c>
      <c r="J52">
        <v>0</v>
      </c>
      <c r="K52">
        <v>577.49640399999998</v>
      </c>
      <c r="L52">
        <v>581.90449799999999</v>
      </c>
      <c r="M52">
        <v>88.292400000000001</v>
      </c>
      <c r="N52">
        <v>113.36456200000001</v>
      </c>
      <c r="O52">
        <v>118.6819</v>
      </c>
      <c r="P52">
        <v>98.609174999999993</v>
      </c>
      <c r="Q52">
        <v>13.901159</v>
      </c>
      <c r="R52">
        <v>35.339033000000001</v>
      </c>
      <c r="S52">
        <v>19.683927000000001</v>
      </c>
      <c r="T52">
        <v>0</v>
      </c>
      <c r="U52">
        <v>330.37672500000002</v>
      </c>
      <c r="V52">
        <v>12.98714</v>
      </c>
      <c r="W52">
        <v>41.938890000000001</v>
      </c>
      <c r="X52">
        <v>131.88101399999999</v>
      </c>
      <c r="Y52">
        <v>0</v>
      </c>
      <c r="Z52">
        <v>6.2580119999999999</v>
      </c>
      <c r="AA52">
        <v>0</v>
      </c>
      <c r="AB52">
        <v>25.201817999999999</v>
      </c>
      <c r="AC52">
        <v>9.2878229999999995</v>
      </c>
      <c r="AD52">
        <v>26.242709000000001</v>
      </c>
      <c r="AE52">
        <v>31.521155</v>
      </c>
      <c r="AF52">
        <v>8.5163779999999996</v>
      </c>
      <c r="AG52">
        <v>36.693553999999999</v>
      </c>
      <c r="AH52">
        <v>99.971948999999995</v>
      </c>
      <c r="AI52">
        <v>0</v>
      </c>
      <c r="AJ52">
        <v>0</v>
      </c>
      <c r="AK52">
        <v>48.714371999999997</v>
      </c>
      <c r="AL52">
        <v>61.334426999999998</v>
      </c>
      <c r="AM52">
        <v>0</v>
      </c>
      <c r="AN52">
        <v>0</v>
      </c>
      <c r="AO52">
        <v>16.929107999999999</v>
      </c>
      <c r="AP52">
        <v>9.7120680000000004</v>
      </c>
      <c r="AQ52">
        <v>0</v>
      </c>
      <c r="AR52">
        <v>10.595088000000001</v>
      </c>
      <c r="AS52">
        <v>10.327908000000001</v>
      </c>
      <c r="AT52">
        <v>19.194008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89.92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2674.9443829999996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6.7179000000000003E-2</v>
      </c>
      <c r="H53">
        <v>0</v>
      </c>
      <c r="I53">
        <v>0</v>
      </c>
      <c r="J53">
        <v>0</v>
      </c>
      <c r="K53">
        <v>577.49640399999998</v>
      </c>
      <c r="L53">
        <v>581.90449799999999</v>
      </c>
      <c r="M53">
        <v>88.292400000000001</v>
      </c>
      <c r="N53">
        <v>113.36456200000001</v>
      </c>
      <c r="O53">
        <v>118.6819</v>
      </c>
      <c r="P53">
        <v>98.609174999999993</v>
      </c>
      <c r="Q53">
        <v>13.901159</v>
      </c>
      <c r="R53">
        <v>35.339033000000001</v>
      </c>
      <c r="S53">
        <v>19.683927000000001</v>
      </c>
      <c r="T53">
        <v>0</v>
      </c>
      <c r="U53">
        <v>330.37672500000002</v>
      </c>
      <c r="V53">
        <v>12.98714</v>
      </c>
      <c r="W53">
        <v>41.938890000000001</v>
      </c>
      <c r="X53">
        <v>131.88101399999999</v>
      </c>
      <c r="Y53">
        <v>0</v>
      </c>
      <c r="Z53">
        <v>6.2580119999999999</v>
      </c>
      <c r="AA53">
        <v>0</v>
      </c>
      <c r="AB53">
        <v>25.201817999999999</v>
      </c>
      <c r="AC53">
        <v>9.2878229999999995</v>
      </c>
      <c r="AD53">
        <v>26.242709000000001</v>
      </c>
      <c r="AE53">
        <v>31.521155</v>
      </c>
      <c r="AF53">
        <v>8.5163779999999996</v>
      </c>
      <c r="AG53">
        <v>36.693553999999999</v>
      </c>
      <c r="AH53">
        <v>99.971948999999995</v>
      </c>
      <c r="AI53">
        <v>0</v>
      </c>
      <c r="AJ53">
        <v>0</v>
      </c>
      <c r="AK53">
        <v>48.714371999999997</v>
      </c>
      <c r="AL53">
        <v>61.334426999999998</v>
      </c>
      <c r="AM53">
        <v>0</v>
      </c>
      <c r="AN53">
        <v>0</v>
      </c>
      <c r="AO53">
        <v>16.929107999999999</v>
      </c>
      <c r="AP53">
        <v>9.7120680000000004</v>
      </c>
      <c r="AQ53">
        <v>0</v>
      </c>
      <c r="AR53">
        <v>10.595088000000001</v>
      </c>
      <c r="AS53">
        <v>10.327908000000001</v>
      </c>
      <c r="AT53">
        <v>18.173931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89.92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2673.9243059999994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6.7179000000000003E-2</v>
      </c>
      <c r="H54">
        <v>0</v>
      </c>
      <c r="I54">
        <v>0</v>
      </c>
      <c r="J54">
        <v>0</v>
      </c>
      <c r="K54">
        <v>577.49640399999998</v>
      </c>
      <c r="L54">
        <v>581.90449799999999</v>
      </c>
      <c r="M54">
        <v>88.292400000000001</v>
      </c>
      <c r="N54">
        <v>113.36456200000001</v>
      </c>
      <c r="O54">
        <v>118.6819</v>
      </c>
      <c r="P54">
        <v>98.609174999999993</v>
      </c>
      <c r="Q54">
        <v>13.901159</v>
      </c>
      <c r="R54">
        <v>35.339033000000001</v>
      </c>
      <c r="S54">
        <v>19.683927000000001</v>
      </c>
      <c r="T54">
        <v>0</v>
      </c>
      <c r="U54">
        <v>330.37672500000002</v>
      </c>
      <c r="V54">
        <v>12.98714</v>
      </c>
      <c r="W54">
        <v>41.938890000000001</v>
      </c>
      <c r="X54">
        <v>131.88101399999999</v>
      </c>
      <c r="Y54">
        <v>0</v>
      </c>
      <c r="Z54">
        <v>6.2580119999999999</v>
      </c>
      <c r="AA54">
        <v>0</v>
      </c>
      <c r="AB54">
        <v>25.201817999999999</v>
      </c>
      <c r="AC54">
        <v>9.2878229999999995</v>
      </c>
      <c r="AD54">
        <v>26.242709000000001</v>
      </c>
      <c r="AE54">
        <v>31.521155</v>
      </c>
      <c r="AF54">
        <v>8.5163779999999996</v>
      </c>
      <c r="AG54">
        <v>36.693553999999999</v>
      </c>
      <c r="AH54">
        <v>99.971948999999995</v>
      </c>
      <c r="AI54">
        <v>0</v>
      </c>
      <c r="AJ54">
        <v>0</v>
      </c>
      <c r="AK54">
        <v>48.714371999999997</v>
      </c>
      <c r="AL54">
        <v>61.334426999999998</v>
      </c>
      <c r="AM54">
        <v>0</v>
      </c>
      <c r="AN54">
        <v>0</v>
      </c>
      <c r="AO54">
        <v>16.929107999999999</v>
      </c>
      <c r="AP54">
        <v>9.7120680000000004</v>
      </c>
      <c r="AQ54">
        <v>0</v>
      </c>
      <c r="AR54">
        <v>10.595088000000001</v>
      </c>
      <c r="AS54">
        <v>10.327908000000001</v>
      </c>
      <c r="AT54">
        <v>19.194008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89.92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2674.9443829999996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6.7179000000000003E-2</v>
      </c>
      <c r="H55">
        <v>0</v>
      </c>
      <c r="I55">
        <v>0</v>
      </c>
      <c r="J55">
        <v>0</v>
      </c>
      <c r="K55">
        <v>577.35244899999998</v>
      </c>
      <c r="L55">
        <v>525.73805600000003</v>
      </c>
      <c r="M55">
        <v>88.292400000000001</v>
      </c>
      <c r="N55">
        <v>113.36456200000001</v>
      </c>
      <c r="O55">
        <v>118.6819</v>
      </c>
      <c r="P55">
        <v>98.609174999999993</v>
      </c>
      <c r="Q55">
        <v>13.901159</v>
      </c>
      <c r="R55">
        <v>35.339033000000001</v>
      </c>
      <c r="S55">
        <v>19.674330000000001</v>
      </c>
      <c r="T55">
        <v>0</v>
      </c>
      <c r="U55">
        <v>330.37672500000002</v>
      </c>
      <c r="V55">
        <v>12.98714</v>
      </c>
      <c r="W55">
        <v>41.938890000000001</v>
      </c>
      <c r="X55">
        <v>131.88101399999999</v>
      </c>
      <c r="Y55">
        <v>0</v>
      </c>
      <c r="Z55">
        <v>6.2580119999999999</v>
      </c>
      <c r="AA55">
        <v>0</v>
      </c>
      <c r="AB55">
        <v>25.201817999999999</v>
      </c>
      <c r="AC55">
        <v>9.2878229999999995</v>
      </c>
      <c r="AD55">
        <v>26.242709000000001</v>
      </c>
      <c r="AE55">
        <v>31.521155</v>
      </c>
      <c r="AF55">
        <v>8.5163779999999996</v>
      </c>
      <c r="AG55">
        <v>36.693553999999999</v>
      </c>
      <c r="AH55">
        <v>99.971948999999995</v>
      </c>
      <c r="AI55">
        <v>0</v>
      </c>
      <c r="AJ55">
        <v>0</v>
      </c>
      <c r="AK55">
        <v>48.714371999999997</v>
      </c>
      <c r="AL55">
        <v>61.334426999999998</v>
      </c>
      <c r="AM55">
        <v>0</v>
      </c>
      <c r="AN55">
        <v>0</v>
      </c>
      <c r="AO55">
        <v>16.929107999999999</v>
      </c>
      <c r="AP55">
        <v>9.7120680000000004</v>
      </c>
      <c r="AQ55">
        <v>0</v>
      </c>
      <c r="AR55">
        <v>15.892632000000001</v>
      </c>
      <c r="AS55">
        <v>10.327908000000001</v>
      </c>
      <c r="AT55">
        <v>19.194008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89.25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2623.2519329999991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6.7179000000000003E-2</v>
      </c>
      <c r="H56">
        <v>0</v>
      </c>
      <c r="I56">
        <v>0</v>
      </c>
      <c r="J56">
        <v>0</v>
      </c>
      <c r="K56">
        <v>577.35244899999998</v>
      </c>
      <c r="L56">
        <v>525.73805600000003</v>
      </c>
      <c r="M56">
        <v>88.292400000000001</v>
      </c>
      <c r="N56">
        <v>113.36456200000001</v>
      </c>
      <c r="O56">
        <v>118.6819</v>
      </c>
      <c r="P56">
        <v>98.609174999999993</v>
      </c>
      <c r="Q56">
        <v>13.901159</v>
      </c>
      <c r="R56">
        <v>35.339033000000001</v>
      </c>
      <c r="S56">
        <v>19.674330000000001</v>
      </c>
      <c r="T56">
        <v>0</v>
      </c>
      <c r="U56">
        <v>330.37672500000002</v>
      </c>
      <c r="V56">
        <v>12.98714</v>
      </c>
      <c r="W56">
        <v>41.938890000000001</v>
      </c>
      <c r="X56">
        <v>131.88101399999999</v>
      </c>
      <c r="Y56">
        <v>0</v>
      </c>
      <c r="Z56">
        <v>6.2580119999999999</v>
      </c>
      <c r="AA56">
        <v>0</v>
      </c>
      <c r="AB56">
        <v>25.201817999999999</v>
      </c>
      <c r="AC56">
        <v>9.2878229999999995</v>
      </c>
      <c r="AD56">
        <v>26.242709000000001</v>
      </c>
      <c r="AE56">
        <v>31.521155</v>
      </c>
      <c r="AF56">
        <v>8.5163779999999996</v>
      </c>
      <c r="AG56">
        <v>36.693553999999999</v>
      </c>
      <c r="AH56">
        <v>99.971948999999995</v>
      </c>
      <c r="AI56">
        <v>0</v>
      </c>
      <c r="AJ56">
        <v>0</v>
      </c>
      <c r="AK56">
        <v>48.714371999999997</v>
      </c>
      <c r="AL56">
        <v>61.334426999999998</v>
      </c>
      <c r="AM56">
        <v>0</v>
      </c>
      <c r="AN56">
        <v>0</v>
      </c>
      <c r="AO56">
        <v>16.929107999999999</v>
      </c>
      <c r="AP56">
        <v>9.7120680000000004</v>
      </c>
      <c r="AQ56">
        <v>0</v>
      </c>
      <c r="AR56">
        <v>15.892632000000001</v>
      </c>
      <c r="AS56">
        <v>10.327908000000001</v>
      </c>
      <c r="AT56">
        <v>19.194008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89.25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2623.2519329999991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6.7179000000000003E-2</v>
      </c>
      <c r="H57">
        <v>0</v>
      </c>
      <c r="I57">
        <v>0</v>
      </c>
      <c r="J57">
        <v>0</v>
      </c>
      <c r="K57">
        <v>580.56744400000002</v>
      </c>
      <c r="L57">
        <v>525.73805600000003</v>
      </c>
      <c r="M57">
        <v>88.292400000000001</v>
      </c>
      <c r="N57">
        <v>113.36456200000001</v>
      </c>
      <c r="O57">
        <v>118.6819</v>
      </c>
      <c r="P57">
        <v>98.609174999999993</v>
      </c>
      <c r="Q57">
        <v>13.901159</v>
      </c>
      <c r="R57">
        <v>40.665368000000001</v>
      </c>
      <c r="S57">
        <v>19.674330000000001</v>
      </c>
      <c r="T57">
        <v>0</v>
      </c>
      <c r="U57">
        <v>332.39209499999998</v>
      </c>
      <c r="V57">
        <v>15.185604</v>
      </c>
      <c r="W57">
        <v>41.938890000000001</v>
      </c>
      <c r="X57">
        <v>131.88101399999999</v>
      </c>
      <c r="Y57">
        <v>0</v>
      </c>
      <c r="Z57">
        <v>6.2580119999999999</v>
      </c>
      <c r="AA57">
        <v>0</v>
      </c>
      <c r="AB57">
        <v>25.201817999999999</v>
      </c>
      <c r="AC57">
        <v>9.2878229999999995</v>
      </c>
      <c r="AD57">
        <v>26.242709000000001</v>
      </c>
      <c r="AE57">
        <v>31.521155</v>
      </c>
      <c r="AF57">
        <v>8.5163779999999996</v>
      </c>
      <c r="AG57">
        <v>36.693553999999999</v>
      </c>
      <c r="AH57">
        <v>99.971948999999995</v>
      </c>
      <c r="AI57">
        <v>0</v>
      </c>
      <c r="AJ57">
        <v>0</v>
      </c>
      <c r="AK57">
        <v>48.714371999999997</v>
      </c>
      <c r="AL57">
        <v>61.334426999999998</v>
      </c>
      <c r="AM57">
        <v>0</v>
      </c>
      <c r="AN57">
        <v>0</v>
      </c>
      <c r="AO57">
        <v>16.929107999999999</v>
      </c>
      <c r="AP57">
        <v>9.7120680000000004</v>
      </c>
      <c r="AQ57">
        <v>0</v>
      </c>
      <c r="AR57">
        <v>19.071158</v>
      </c>
      <c r="AS57">
        <v>10.327908000000001</v>
      </c>
      <c r="AT57">
        <v>19.194008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2639.1856229999994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6.7179000000000003E-2</v>
      </c>
      <c r="H58">
        <v>0</v>
      </c>
      <c r="I58">
        <v>0</v>
      </c>
      <c r="J58">
        <v>0</v>
      </c>
      <c r="K58">
        <v>580.56744400000002</v>
      </c>
      <c r="L58">
        <v>581.87570700000003</v>
      </c>
      <c r="M58">
        <v>88.292400000000001</v>
      </c>
      <c r="N58">
        <v>113.36456200000001</v>
      </c>
      <c r="O58">
        <v>118.6819</v>
      </c>
      <c r="P58">
        <v>98.609174999999993</v>
      </c>
      <c r="Q58">
        <v>13.901159</v>
      </c>
      <c r="R58">
        <v>40.665368000000001</v>
      </c>
      <c r="S58">
        <v>19.674330000000001</v>
      </c>
      <c r="T58">
        <v>0</v>
      </c>
      <c r="U58">
        <v>332.53604999999999</v>
      </c>
      <c r="V58">
        <v>17.401759999999999</v>
      </c>
      <c r="W58">
        <v>41.938890000000001</v>
      </c>
      <c r="X58">
        <v>131.88101399999999</v>
      </c>
      <c r="Y58">
        <v>0</v>
      </c>
      <c r="Z58">
        <v>6.2580119999999999</v>
      </c>
      <c r="AA58">
        <v>0</v>
      </c>
      <c r="AB58">
        <v>25.201817999999999</v>
      </c>
      <c r="AC58">
        <v>9.2878229999999995</v>
      </c>
      <c r="AD58">
        <v>26.242709000000001</v>
      </c>
      <c r="AE58">
        <v>31.521155</v>
      </c>
      <c r="AF58">
        <v>8.5163779999999996</v>
      </c>
      <c r="AG58">
        <v>36.693553999999999</v>
      </c>
      <c r="AH58">
        <v>99.971948999999995</v>
      </c>
      <c r="AI58">
        <v>0</v>
      </c>
      <c r="AJ58">
        <v>0</v>
      </c>
      <c r="AK58">
        <v>48.714371999999997</v>
      </c>
      <c r="AL58">
        <v>61.334426999999998</v>
      </c>
      <c r="AM58">
        <v>0</v>
      </c>
      <c r="AN58">
        <v>0</v>
      </c>
      <c r="AO58">
        <v>16.929107999999999</v>
      </c>
      <c r="AP58">
        <v>9.7120680000000004</v>
      </c>
      <c r="AQ58">
        <v>0</v>
      </c>
      <c r="AR58">
        <v>19.071158</v>
      </c>
      <c r="AS58">
        <v>10.327908000000001</v>
      </c>
      <c r="AT58">
        <v>19.194008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89.25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2697.6833849999994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6.7179000000000003E-2</v>
      </c>
      <c r="H59">
        <v>0</v>
      </c>
      <c r="I59">
        <v>0</v>
      </c>
      <c r="J59">
        <v>0</v>
      </c>
      <c r="K59">
        <v>580.56744400000002</v>
      </c>
      <c r="L59">
        <v>581.87570700000003</v>
      </c>
      <c r="M59">
        <v>88.292400000000001</v>
      </c>
      <c r="N59">
        <v>113.36456200000001</v>
      </c>
      <c r="O59">
        <v>118.6819</v>
      </c>
      <c r="P59">
        <v>98.609174999999993</v>
      </c>
      <c r="Q59">
        <v>13.901159</v>
      </c>
      <c r="R59">
        <v>40.665368000000001</v>
      </c>
      <c r="S59">
        <v>19.674330000000001</v>
      </c>
      <c r="T59">
        <v>0</v>
      </c>
      <c r="U59">
        <v>332.53604999999999</v>
      </c>
      <c r="V59">
        <v>17.401759999999999</v>
      </c>
      <c r="W59">
        <v>41.938890000000001</v>
      </c>
      <c r="X59">
        <v>131.88101399999999</v>
      </c>
      <c r="Y59">
        <v>0</v>
      </c>
      <c r="Z59">
        <v>6.2580119999999999</v>
      </c>
      <c r="AA59">
        <v>0</v>
      </c>
      <c r="AB59">
        <v>17.909921000000001</v>
      </c>
      <c r="AC59">
        <v>9.2878229999999995</v>
      </c>
      <c r="AD59">
        <v>26.242709000000001</v>
      </c>
      <c r="AE59">
        <v>31.521155</v>
      </c>
      <c r="AF59">
        <v>8.5163779999999996</v>
      </c>
      <c r="AG59">
        <v>36.693553999999999</v>
      </c>
      <c r="AH59">
        <v>99.971948999999995</v>
      </c>
      <c r="AI59">
        <v>0</v>
      </c>
      <c r="AJ59">
        <v>0</v>
      </c>
      <c r="AK59">
        <v>48.714371999999997</v>
      </c>
      <c r="AL59">
        <v>61.334426999999998</v>
      </c>
      <c r="AM59">
        <v>0</v>
      </c>
      <c r="AN59">
        <v>0</v>
      </c>
      <c r="AO59">
        <v>18.057715000000002</v>
      </c>
      <c r="AP59">
        <v>9.7120680000000004</v>
      </c>
      <c r="AQ59">
        <v>0</v>
      </c>
      <c r="AR59">
        <v>14.833123000000001</v>
      </c>
      <c r="AS59">
        <v>9.6824130000000004</v>
      </c>
      <c r="AT59">
        <v>19.194008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91.17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2688.556564999999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6.7179000000000003E-2</v>
      </c>
      <c r="H60">
        <v>0</v>
      </c>
      <c r="I60">
        <v>0</v>
      </c>
      <c r="J60">
        <v>0</v>
      </c>
      <c r="K60">
        <v>620.49096399999996</v>
      </c>
      <c r="L60">
        <v>582.192408</v>
      </c>
      <c r="M60">
        <v>88.292400000000001</v>
      </c>
      <c r="N60">
        <v>113.36456200000001</v>
      </c>
      <c r="O60">
        <v>118.6819</v>
      </c>
      <c r="P60">
        <v>98.609174999999993</v>
      </c>
      <c r="Q60">
        <v>13.901159</v>
      </c>
      <c r="R60">
        <v>40.665368000000001</v>
      </c>
      <c r="S60">
        <v>19.674330000000001</v>
      </c>
      <c r="T60">
        <v>0</v>
      </c>
      <c r="U60">
        <v>332.53604999999999</v>
      </c>
      <c r="V60">
        <v>17.401759999999999</v>
      </c>
      <c r="W60">
        <v>41.938890000000001</v>
      </c>
      <c r="X60">
        <v>131.88101399999999</v>
      </c>
      <c r="Y60">
        <v>0</v>
      </c>
      <c r="Z60">
        <v>6.2580119999999999</v>
      </c>
      <c r="AA60">
        <v>0</v>
      </c>
      <c r="AB60">
        <v>17.909921000000001</v>
      </c>
      <c r="AC60">
        <v>9.2878229999999995</v>
      </c>
      <c r="AD60">
        <v>26.242709000000001</v>
      </c>
      <c r="AE60">
        <v>31.521155</v>
      </c>
      <c r="AF60">
        <v>8.5163779999999996</v>
      </c>
      <c r="AG60">
        <v>36.693553999999999</v>
      </c>
      <c r="AH60">
        <v>99.971948999999995</v>
      </c>
      <c r="AI60">
        <v>0</v>
      </c>
      <c r="AJ60">
        <v>0</v>
      </c>
      <c r="AK60">
        <v>48.714371999999997</v>
      </c>
      <c r="AL60">
        <v>61.334426999999998</v>
      </c>
      <c r="AM60">
        <v>0</v>
      </c>
      <c r="AN60">
        <v>0</v>
      </c>
      <c r="AO60">
        <v>18.057715000000002</v>
      </c>
      <c r="AP60">
        <v>9.7120680000000004</v>
      </c>
      <c r="AQ60">
        <v>0</v>
      </c>
      <c r="AR60">
        <v>14.833123000000001</v>
      </c>
      <c r="AS60">
        <v>9.6824130000000004</v>
      </c>
      <c r="AT60">
        <v>19.194008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91.17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2728.796785999999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6.7179000000000003E-2</v>
      </c>
      <c r="H61">
        <v>0</v>
      </c>
      <c r="I61">
        <v>0</v>
      </c>
      <c r="J61">
        <v>0</v>
      </c>
      <c r="K61">
        <v>658.802188</v>
      </c>
      <c r="L61">
        <v>582.192408</v>
      </c>
      <c r="M61">
        <v>88.292400000000001</v>
      </c>
      <c r="N61">
        <v>113.36456200000001</v>
      </c>
      <c r="O61">
        <v>118.6819</v>
      </c>
      <c r="P61">
        <v>98.609174999999993</v>
      </c>
      <c r="Q61">
        <v>13.977935</v>
      </c>
      <c r="R61">
        <v>40.683790999999999</v>
      </c>
      <c r="S61">
        <v>20.835567000000001</v>
      </c>
      <c r="T61">
        <v>0</v>
      </c>
      <c r="U61">
        <v>332.53604999999999</v>
      </c>
      <c r="V61">
        <v>17.401759999999999</v>
      </c>
      <c r="W61">
        <v>41.938890000000001</v>
      </c>
      <c r="X61">
        <v>131.88101399999999</v>
      </c>
      <c r="Y61">
        <v>0</v>
      </c>
      <c r="Z61">
        <v>0</v>
      </c>
      <c r="AA61">
        <v>0</v>
      </c>
      <c r="AB61">
        <v>17.909921000000001</v>
      </c>
      <c r="AC61">
        <v>9.2878229999999995</v>
      </c>
      <c r="AD61">
        <v>26.242709000000001</v>
      </c>
      <c r="AE61">
        <v>31.521155</v>
      </c>
      <c r="AF61">
        <v>8.5163779999999996</v>
      </c>
      <c r="AG61">
        <v>36.693553999999999</v>
      </c>
      <c r="AH61">
        <v>99.971948999999995</v>
      </c>
      <c r="AI61">
        <v>0</v>
      </c>
      <c r="AJ61">
        <v>0</v>
      </c>
      <c r="AK61">
        <v>48.714371999999997</v>
      </c>
      <c r="AL61">
        <v>61.334426999999998</v>
      </c>
      <c r="AM61">
        <v>0</v>
      </c>
      <c r="AN61">
        <v>0</v>
      </c>
      <c r="AO61">
        <v>18.057715000000002</v>
      </c>
      <c r="AP61">
        <v>9.7120680000000004</v>
      </c>
      <c r="AQ61">
        <v>0</v>
      </c>
      <c r="AR61">
        <v>15.892632000000001</v>
      </c>
      <c r="AS61">
        <v>9.6824130000000004</v>
      </c>
      <c r="AT61">
        <v>19.194008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134.36000000000001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2806.3559429999996</v>
      </c>
    </row>
    <row r="62" spans="1:117">
      <c r="A62" t="s">
        <v>104</v>
      </c>
      <c r="B62">
        <v>0</v>
      </c>
      <c r="C62">
        <v>0</v>
      </c>
      <c r="D62">
        <v>9.5969999999999995</v>
      </c>
      <c r="E62">
        <v>0</v>
      </c>
      <c r="F62">
        <v>0</v>
      </c>
      <c r="G62">
        <v>18.292746000000001</v>
      </c>
      <c r="H62">
        <v>0</v>
      </c>
      <c r="I62">
        <v>0</v>
      </c>
      <c r="J62">
        <v>17.265771000000001</v>
      </c>
      <c r="K62">
        <v>658.802188</v>
      </c>
      <c r="L62">
        <v>582.192408</v>
      </c>
      <c r="M62">
        <v>88.292400000000001</v>
      </c>
      <c r="N62">
        <v>113.36456200000001</v>
      </c>
      <c r="O62">
        <v>118.6819</v>
      </c>
      <c r="P62">
        <v>98.609174999999993</v>
      </c>
      <c r="Q62">
        <v>13.977935</v>
      </c>
      <c r="R62">
        <v>40.683790999999999</v>
      </c>
      <c r="S62">
        <v>20.835567000000001</v>
      </c>
      <c r="T62">
        <v>0</v>
      </c>
      <c r="U62">
        <v>332.53604999999999</v>
      </c>
      <c r="V62">
        <v>17.401759999999999</v>
      </c>
      <c r="W62">
        <v>41.938890000000001</v>
      </c>
      <c r="X62">
        <v>131.88101399999999</v>
      </c>
      <c r="Y62">
        <v>0</v>
      </c>
      <c r="Z62">
        <v>0</v>
      </c>
      <c r="AA62">
        <v>0</v>
      </c>
      <c r="AB62">
        <v>17.909921000000001</v>
      </c>
      <c r="AC62">
        <v>9.2878229999999995</v>
      </c>
      <c r="AD62">
        <v>26.242709000000001</v>
      </c>
      <c r="AE62">
        <v>31.521155</v>
      </c>
      <c r="AF62">
        <v>8.5163779999999996</v>
      </c>
      <c r="AG62">
        <v>36.693553999999999</v>
      </c>
      <c r="AH62">
        <v>99.971948999999995</v>
      </c>
      <c r="AI62">
        <v>0</v>
      </c>
      <c r="AJ62">
        <v>0</v>
      </c>
      <c r="AK62">
        <v>48.714371999999997</v>
      </c>
      <c r="AL62">
        <v>61.334426999999998</v>
      </c>
      <c r="AM62">
        <v>0</v>
      </c>
      <c r="AN62">
        <v>0</v>
      </c>
      <c r="AO62">
        <v>18.057715000000002</v>
      </c>
      <c r="AP62">
        <v>9.7120680000000004</v>
      </c>
      <c r="AQ62">
        <v>0</v>
      </c>
      <c r="AR62">
        <v>15.892632000000001</v>
      </c>
      <c r="AS62">
        <v>9.6824130000000004</v>
      </c>
      <c r="AT62">
        <v>19.194008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134.36000000000001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2851.444281</v>
      </c>
    </row>
    <row r="63" spans="1:117">
      <c r="A63" t="s">
        <v>105</v>
      </c>
      <c r="B63">
        <v>0</v>
      </c>
      <c r="C63">
        <v>0</v>
      </c>
      <c r="D63">
        <v>9.5838520000000003</v>
      </c>
      <c r="E63">
        <v>0</v>
      </c>
      <c r="F63">
        <v>0</v>
      </c>
      <c r="G63">
        <v>18.292746000000001</v>
      </c>
      <c r="H63">
        <v>0</v>
      </c>
      <c r="I63">
        <v>0</v>
      </c>
      <c r="J63">
        <v>17.265771000000001</v>
      </c>
      <c r="K63">
        <v>658.802188</v>
      </c>
      <c r="L63">
        <v>582.192408</v>
      </c>
      <c r="M63">
        <v>88.292400000000001</v>
      </c>
      <c r="N63">
        <v>113.36456200000001</v>
      </c>
      <c r="O63">
        <v>118.6819</v>
      </c>
      <c r="P63">
        <v>98.609174999999993</v>
      </c>
      <c r="Q63">
        <v>13.977935</v>
      </c>
      <c r="R63">
        <v>40.683790999999999</v>
      </c>
      <c r="S63">
        <v>20.835567000000001</v>
      </c>
      <c r="T63">
        <v>0</v>
      </c>
      <c r="U63">
        <v>332.53604999999999</v>
      </c>
      <c r="V63">
        <v>17.401759999999999</v>
      </c>
      <c r="W63">
        <v>41.938890000000001</v>
      </c>
      <c r="X63">
        <v>131.88101399999999</v>
      </c>
      <c r="Y63">
        <v>0</v>
      </c>
      <c r="Z63">
        <v>0</v>
      </c>
      <c r="AA63">
        <v>0</v>
      </c>
      <c r="AB63">
        <v>17.909921000000001</v>
      </c>
      <c r="AC63">
        <v>9.2878229999999995</v>
      </c>
      <c r="AD63">
        <v>26.242709000000001</v>
      </c>
      <c r="AE63">
        <v>31.521155</v>
      </c>
      <c r="AF63">
        <v>8.5163779999999996</v>
      </c>
      <c r="AG63">
        <v>36.693553999999999</v>
      </c>
      <c r="AH63">
        <v>99.971948999999995</v>
      </c>
      <c r="AI63">
        <v>0</v>
      </c>
      <c r="AJ63">
        <v>0</v>
      </c>
      <c r="AK63">
        <v>48.714371999999997</v>
      </c>
      <c r="AL63">
        <v>61.334426999999998</v>
      </c>
      <c r="AM63">
        <v>0</v>
      </c>
      <c r="AN63">
        <v>0</v>
      </c>
      <c r="AO63">
        <v>18.057715000000002</v>
      </c>
      <c r="AP63">
        <v>9.7120680000000004</v>
      </c>
      <c r="AQ63">
        <v>0</v>
      </c>
      <c r="AR63">
        <v>15.892632000000001</v>
      </c>
      <c r="AS63">
        <v>9.6824130000000004</v>
      </c>
      <c r="AT63">
        <v>19.194008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134.36000000000001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2851.431133</v>
      </c>
    </row>
    <row r="64" spans="1:117">
      <c r="A64" t="s">
        <v>106</v>
      </c>
      <c r="B64">
        <v>0</v>
      </c>
      <c r="C64">
        <v>0</v>
      </c>
      <c r="D64">
        <v>9.5838520000000003</v>
      </c>
      <c r="E64">
        <v>0</v>
      </c>
      <c r="F64">
        <v>0</v>
      </c>
      <c r="G64">
        <v>18.292746000000001</v>
      </c>
      <c r="H64">
        <v>0</v>
      </c>
      <c r="I64">
        <v>0</v>
      </c>
      <c r="J64">
        <v>17.265771000000001</v>
      </c>
      <c r="K64">
        <v>658.802188</v>
      </c>
      <c r="L64">
        <v>604.15034400000002</v>
      </c>
      <c r="M64">
        <v>88.292400000000001</v>
      </c>
      <c r="N64">
        <v>113.36456200000001</v>
      </c>
      <c r="O64">
        <v>118.6819</v>
      </c>
      <c r="P64">
        <v>98.609174999999993</v>
      </c>
      <c r="Q64">
        <v>13.977935</v>
      </c>
      <c r="R64">
        <v>40.683790999999999</v>
      </c>
      <c r="S64">
        <v>20.835567000000001</v>
      </c>
      <c r="T64">
        <v>0</v>
      </c>
      <c r="U64">
        <v>332.53604999999999</v>
      </c>
      <c r="V64">
        <v>17.401759999999999</v>
      </c>
      <c r="W64">
        <v>41.938890000000001</v>
      </c>
      <c r="X64">
        <v>131.88101399999999</v>
      </c>
      <c r="Y64">
        <v>0</v>
      </c>
      <c r="Z64">
        <v>0</v>
      </c>
      <c r="AA64">
        <v>0</v>
      </c>
      <c r="AB64">
        <v>17.909921000000001</v>
      </c>
      <c r="AC64">
        <v>9.2878229999999995</v>
      </c>
      <c r="AD64">
        <v>26.242709000000001</v>
      </c>
      <c r="AE64">
        <v>31.521155</v>
      </c>
      <c r="AF64">
        <v>8.5163779999999996</v>
      </c>
      <c r="AG64">
        <v>36.693553999999999</v>
      </c>
      <c r="AH64">
        <v>99.971948999999995</v>
      </c>
      <c r="AI64">
        <v>0</v>
      </c>
      <c r="AJ64">
        <v>0</v>
      </c>
      <c r="AK64">
        <v>48.714371999999997</v>
      </c>
      <c r="AL64">
        <v>61.334426999999998</v>
      </c>
      <c r="AM64">
        <v>0</v>
      </c>
      <c r="AN64">
        <v>0</v>
      </c>
      <c r="AO64">
        <v>18.057715000000002</v>
      </c>
      <c r="AP64">
        <v>9.7120680000000004</v>
      </c>
      <c r="AQ64">
        <v>0</v>
      </c>
      <c r="AR64">
        <v>15.892632000000001</v>
      </c>
      <c r="AS64">
        <v>9.6824130000000004</v>
      </c>
      <c r="AT64">
        <v>19.194008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134.36000000000001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2873.3890689999998</v>
      </c>
    </row>
    <row r="65" spans="1:117">
      <c r="A65" t="s">
        <v>107</v>
      </c>
      <c r="B65">
        <v>0</v>
      </c>
      <c r="C65">
        <v>0</v>
      </c>
      <c r="D65">
        <v>9.5838520000000003</v>
      </c>
      <c r="E65">
        <v>0</v>
      </c>
      <c r="F65">
        <v>0</v>
      </c>
      <c r="G65">
        <v>18.292746000000001</v>
      </c>
      <c r="H65">
        <v>0</v>
      </c>
      <c r="I65">
        <v>0</v>
      </c>
      <c r="J65">
        <v>17.586694000000001</v>
      </c>
      <c r="K65">
        <v>658.802188</v>
      </c>
      <c r="L65">
        <v>614.13122399999997</v>
      </c>
      <c r="M65">
        <v>88.292400000000001</v>
      </c>
      <c r="N65">
        <v>113.36456200000001</v>
      </c>
      <c r="O65">
        <v>118.6819</v>
      </c>
      <c r="P65">
        <v>98.609174999999993</v>
      </c>
      <c r="Q65">
        <v>13.977935</v>
      </c>
      <c r="R65">
        <v>40.683790999999999</v>
      </c>
      <c r="S65">
        <v>20.835567000000001</v>
      </c>
      <c r="T65">
        <v>0</v>
      </c>
      <c r="U65">
        <v>332.53604999999999</v>
      </c>
      <c r="V65">
        <v>17.401759999999999</v>
      </c>
      <c r="W65">
        <v>41.938890000000001</v>
      </c>
      <c r="X65">
        <v>131.88101399999999</v>
      </c>
      <c r="Y65">
        <v>0</v>
      </c>
      <c r="Z65">
        <v>0</v>
      </c>
      <c r="AA65">
        <v>0</v>
      </c>
      <c r="AB65">
        <v>17.909921000000001</v>
      </c>
      <c r="AC65">
        <v>9.2878229999999995</v>
      </c>
      <c r="AD65">
        <v>26.242709000000001</v>
      </c>
      <c r="AE65">
        <v>31.521155</v>
      </c>
      <c r="AF65">
        <v>8.5163779999999996</v>
      </c>
      <c r="AG65">
        <v>36.693553999999999</v>
      </c>
      <c r="AH65">
        <v>99.971948999999995</v>
      </c>
      <c r="AI65">
        <v>0</v>
      </c>
      <c r="AJ65">
        <v>0</v>
      </c>
      <c r="AK65">
        <v>48.714371999999997</v>
      </c>
      <c r="AL65">
        <v>61.334426999999998</v>
      </c>
      <c r="AM65">
        <v>0</v>
      </c>
      <c r="AN65">
        <v>0</v>
      </c>
      <c r="AO65">
        <v>18.057715000000002</v>
      </c>
      <c r="AP65">
        <v>9.7120680000000004</v>
      </c>
      <c r="AQ65">
        <v>0</v>
      </c>
      <c r="AR65">
        <v>15.892632000000001</v>
      </c>
      <c r="AS65">
        <v>9.6824130000000004</v>
      </c>
      <c r="AT65">
        <v>19.194008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134.36000000000001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2883.6908719999992</v>
      </c>
    </row>
    <row r="66" spans="1:117">
      <c r="A66" t="s">
        <v>108</v>
      </c>
      <c r="B66">
        <v>0</v>
      </c>
      <c r="C66">
        <v>0</v>
      </c>
      <c r="D66">
        <v>9.4307800000000004</v>
      </c>
      <c r="E66">
        <v>0</v>
      </c>
      <c r="F66">
        <v>0</v>
      </c>
      <c r="G66">
        <v>18.292746000000001</v>
      </c>
      <c r="H66">
        <v>0</v>
      </c>
      <c r="I66">
        <v>0</v>
      </c>
      <c r="J66">
        <v>17.586694000000001</v>
      </c>
      <c r="K66">
        <v>658.802188</v>
      </c>
      <c r="L66">
        <v>614.13122399999997</v>
      </c>
      <c r="M66">
        <v>88.292400000000001</v>
      </c>
      <c r="N66">
        <v>113.36456200000001</v>
      </c>
      <c r="O66">
        <v>118.6819</v>
      </c>
      <c r="P66">
        <v>98.609174999999993</v>
      </c>
      <c r="Q66">
        <v>13.977935</v>
      </c>
      <c r="R66">
        <v>40.683790999999999</v>
      </c>
      <c r="S66">
        <v>20.835567000000001</v>
      </c>
      <c r="T66">
        <v>0</v>
      </c>
      <c r="U66">
        <v>332.53604999999999</v>
      </c>
      <c r="V66">
        <v>17.401759999999999</v>
      </c>
      <c r="W66">
        <v>41.938890000000001</v>
      </c>
      <c r="X66">
        <v>131.88101399999999</v>
      </c>
      <c r="Y66">
        <v>0</v>
      </c>
      <c r="Z66">
        <v>0</v>
      </c>
      <c r="AA66">
        <v>0</v>
      </c>
      <c r="AB66">
        <v>17.909921000000001</v>
      </c>
      <c r="AC66">
        <v>9.2878229999999995</v>
      </c>
      <c r="AD66">
        <v>26.242709000000001</v>
      </c>
      <c r="AE66">
        <v>31.521155</v>
      </c>
      <c r="AF66">
        <v>8.5163779999999996</v>
      </c>
      <c r="AG66">
        <v>36.693553999999999</v>
      </c>
      <c r="AH66">
        <v>99.971948999999995</v>
      </c>
      <c r="AI66">
        <v>0</v>
      </c>
      <c r="AJ66">
        <v>0</v>
      </c>
      <c r="AK66">
        <v>48.714371999999997</v>
      </c>
      <c r="AL66">
        <v>61.334426999999998</v>
      </c>
      <c r="AM66">
        <v>0</v>
      </c>
      <c r="AN66">
        <v>0</v>
      </c>
      <c r="AO66">
        <v>18.057715000000002</v>
      </c>
      <c r="AP66">
        <v>9.7120680000000004</v>
      </c>
      <c r="AQ66">
        <v>0</v>
      </c>
      <c r="AR66">
        <v>15.892632000000001</v>
      </c>
      <c r="AS66">
        <v>9.6824130000000004</v>
      </c>
      <c r="AT66">
        <v>19.194008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134.36000000000001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2883.5377999999992</v>
      </c>
    </row>
    <row r="67" spans="1:117">
      <c r="A67" t="s">
        <v>109</v>
      </c>
      <c r="B67">
        <v>0</v>
      </c>
      <c r="C67">
        <v>0</v>
      </c>
      <c r="D67">
        <v>9.4307800000000004</v>
      </c>
      <c r="E67">
        <v>0</v>
      </c>
      <c r="F67">
        <v>0</v>
      </c>
      <c r="G67">
        <v>18.292746000000001</v>
      </c>
      <c r="H67">
        <v>0</v>
      </c>
      <c r="I67">
        <v>0</v>
      </c>
      <c r="J67">
        <v>17.586694000000001</v>
      </c>
      <c r="K67">
        <v>658.802188</v>
      </c>
      <c r="L67">
        <v>614.13122399999997</v>
      </c>
      <c r="M67">
        <v>88.292400000000001</v>
      </c>
      <c r="N67">
        <v>113.36456200000001</v>
      </c>
      <c r="O67">
        <v>118.6819</v>
      </c>
      <c r="P67">
        <v>98.609174999999993</v>
      </c>
      <c r="Q67">
        <v>13.977935</v>
      </c>
      <c r="R67">
        <v>40.683790999999999</v>
      </c>
      <c r="S67">
        <v>20.835567000000001</v>
      </c>
      <c r="T67">
        <v>0</v>
      </c>
      <c r="U67">
        <v>330.37672500000002</v>
      </c>
      <c r="V67">
        <v>17.401759999999999</v>
      </c>
      <c r="W67">
        <v>39.612577000000002</v>
      </c>
      <c r="X67">
        <v>131.88101399999999</v>
      </c>
      <c r="Y67">
        <v>0</v>
      </c>
      <c r="Z67">
        <v>0</v>
      </c>
      <c r="AA67">
        <v>0</v>
      </c>
      <c r="AB67">
        <v>17.909921000000001</v>
      </c>
      <c r="AC67">
        <v>9.2878229999999995</v>
      </c>
      <c r="AD67">
        <v>26.242709000000001</v>
      </c>
      <c r="AE67">
        <v>31.521155</v>
      </c>
      <c r="AF67">
        <v>8.5163779999999996</v>
      </c>
      <c r="AG67">
        <v>36.693553999999999</v>
      </c>
      <c r="AH67">
        <v>99.971948999999995</v>
      </c>
      <c r="AI67">
        <v>0</v>
      </c>
      <c r="AJ67">
        <v>0</v>
      </c>
      <c r="AK67">
        <v>48.714371999999997</v>
      </c>
      <c r="AL67">
        <v>81.407511999999997</v>
      </c>
      <c r="AM67">
        <v>0</v>
      </c>
      <c r="AN67">
        <v>0</v>
      </c>
      <c r="AO67">
        <v>21.161384999999999</v>
      </c>
      <c r="AP67">
        <v>9.7120680000000004</v>
      </c>
      <c r="AQ67">
        <v>0</v>
      </c>
      <c r="AR67">
        <v>15.892632000000001</v>
      </c>
      <c r="AS67">
        <v>10.973402</v>
      </c>
      <c r="AT67">
        <v>19.194008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134.36000000000001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2903.5199059999995</v>
      </c>
    </row>
    <row r="68" spans="1:117">
      <c r="A68" t="s">
        <v>110</v>
      </c>
      <c r="B68">
        <v>0</v>
      </c>
      <c r="C68">
        <v>0</v>
      </c>
      <c r="D68">
        <v>9.4307800000000004</v>
      </c>
      <c r="E68">
        <v>0</v>
      </c>
      <c r="F68">
        <v>0</v>
      </c>
      <c r="G68">
        <v>18.292746000000001</v>
      </c>
      <c r="H68">
        <v>0</v>
      </c>
      <c r="I68">
        <v>0</v>
      </c>
      <c r="J68">
        <v>17.586694000000001</v>
      </c>
      <c r="K68">
        <v>658.802188</v>
      </c>
      <c r="L68">
        <v>614.13122399999997</v>
      </c>
      <c r="M68">
        <v>88.292400000000001</v>
      </c>
      <c r="N68">
        <v>113.36456200000001</v>
      </c>
      <c r="O68">
        <v>118.6819</v>
      </c>
      <c r="P68">
        <v>98.609174999999993</v>
      </c>
      <c r="Q68">
        <v>13.977935</v>
      </c>
      <c r="R68">
        <v>40.683790999999999</v>
      </c>
      <c r="S68">
        <v>20.835567000000001</v>
      </c>
      <c r="T68">
        <v>0</v>
      </c>
      <c r="U68">
        <v>330.37672500000002</v>
      </c>
      <c r="V68">
        <v>17.401759999999999</v>
      </c>
      <c r="W68">
        <v>39.612577000000002</v>
      </c>
      <c r="X68">
        <v>131.88101399999999</v>
      </c>
      <c r="Y68">
        <v>0</v>
      </c>
      <c r="Z68">
        <v>0</v>
      </c>
      <c r="AA68">
        <v>0</v>
      </c>
      <c r="AB68">
        <v>17.909921000000001</v>
      </c>
      <c r="AC68">
        <v>9.2878229999999995</v>
      </c>
      <c r="AD68">
        <v>26.242709000000001</v>
      </c>
      <c r="AE68">
        <v>31.521155</v>
      </c>
      <c r="AF68">
        <v>8.5163779999999996</v>
      </c>
      <c r="AG68">
        <v>36.693553999999999</v>
      </c>
      <c r="AH68">
        <v>99.971948999999995</v>
      </c>
      <c r="AI68">
        <v>0</v>
      </c>
      <c r="AJ68">
        <v>0</v>
      </c>
      <c r="AK68">
        <v>48.714371999999997</v>
      </c>
      <c r="AL68">
        <v>81.407511999999997</v>
      </c>
      <c r="AM68">
        <v>0</v>
      </c>
      <c r="AN68">
        <v>0</v>
      </c>
      <c r="AO68">
        <v>21.161384999999999</v>
      </c>
      <c r="AP68">
        <v>9.7120680000000004</v>
      </c>
      <c r="AQ68">
        <v>0</v>
      </c>
      <c r="AR68">
        <v>15.892632000000001</v>
      </c>
      <c r="AS68">
        <v>10.973402</v>
      </c>
      <c r="AT68">
        <v>19.194008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134.36000000000001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2903.5199059999995</v>
      </c>
    </row>
    <row r="69" spans="1:117">
      <c r="A69" t="s">
        <v>111</v>
      </c>
      <c r="B69">
        <v>0</v>
      </c>
      <c r="C69">
        <v>0</v>
      </c>
      <c r="D69">
        <v>9.4307800000000004</v>
      </c>
      <c r="E69">
        <v>0</v>
      </c>
      <c r="F69">
        <v>0</v>
      </c>
      <c r="G69">
        <v>18.292746000000001</v>
      </c>
      <c r="H69">
        <v>0</v>
      </c>
      <c r="I69">
        <v>0</v>
      </c>
      <c r="J69">
        <v>17.586694000000001</v>
      </c>
      <c r="K69">
        <v>658.802188</v>
      </c>
      <c r="L69">
        <v>614.13122399999997</v>
      </c>
      <c r="M69">
        <v>88.292400000000001</v>
      </c>
      <c r="N69">
        <v>113.36456200000001</v>
      </c>
      <c r="O69">
        <v>118.6819</v>
      </c>
      <c r="P69">
        <v>98.609174999999993</v>
      </c>
      <c r="Q69">
        <v>13.977935</v>
      </c>
      <c r="R69">
        <v>40.683790999999999</v>
      </c>
      <c r="S69">
        <v>20.835567000000001</v>
      </c>
      <c r="T69">
        <v>0</v>
      </c>
      <c r="U69">
        <v>328.2174</v>
      </c>
      <c r="V69">
        <v>17.401759999999999</v>
      </c>
      <c r="W69">
        <v>39.612577000000002</v>
      </c>
      <c r="X69">
        <v>131.88101399999999</v>
      </c>
      <c r="Y69">
        <v>0</v>
      </c>
      <c r="Z69">
        <v>0</v>
      </c>
      <c r="AA69">
        <v>0</v>
      </c>
      <c r="AB69">
        <v>17.909921000000001</v>
      </c>
      <c r="AC69">
        <v>9.2878229999999995</v>
      </c>
      <c r="AD69">
        <v>26.242709000000001</v>
      </c>
      <c r="AE69">
        <v>31.521155</v>
      </c>
      <c r="AF69">
        <v>8.5163779999999996</v>
      </c>
      <c r="AG69">
        <v>36.693553999999999</v>
      </c>
      <c r="AH69">
        <v>99.971948999999995</v>
      </c>
      <c r="AI69">
        <v>0</v>
      </c>
      <c r="AJ69">
        <v>0</v>
      </c>
      <c r="AK69">
        <v>48.714371999999997</v>
      </c>
      <c r="AL69">
        <v>81.407511999999997</v>
      </c>
      <c r="AM69">
        <v>0</v>
      </c>
      <c r="AN69">
        <v>0</v>
      </c>
      <c r="AO69">
        <v>21.161384999999999</v>
      </c>
      <c r="AP69">
        <v>9.7120680000000004</v>
      </c>
      <c r="AQ69">
        <v>0</v>
      </c>
      <c r="AR69">
        <v>21.190176000000001</v>
      </c>
      <c r="AS69">
        <v>12.909884</v>
      </c>
      <c r="AT69">
        <v>19.194008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134.36000000000001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2908.594607</v>
      </c>
    </row>
    <row r="70" spans="1:117">
      <c r="A70" t="s">
        <v>112</v>
      </c>
      <c r="B70">
        <v>0</v>
      </c>
      <c r="C70">
        <v>0</v>
      </c>
      <c r="D70">
        <v>9.4307800000000004</v>
      </c>
      <c r="E70">
        <v>0</v>
      </c>
      <c r="F70">
        <v>0</v>
      </c>
      <c r="G70">
        <v>18.292746000000001</v>
      </c>
      <c r="H70">
        <v>0</v>
      </c>
      <c r="I70">
        <v>0</v>
      </c>
      <c r="J70">
        <v>17.586694000000001</v>
      </c>
      <c r="K70">
        <v>658.802188</v>
      </c>
      <c r="L70">
        <v>614.13122399999997</v>
      </c>
      <c r="M70">
        <v>88.292400000000001</v>
      </c>
      <c r="N70">
        <v>113.36456200000001</v>
      </c>
      <c r="O70">
        <v>118.6819</v>
      </c>
      <c r="P70">
        <v>98.609174999999993</v>
      </c>
      <c r="Q70">
        <v>13.977935</v>
      </c>
      <c r="R70">
        <v>40.683790999999999</v>
      </c>
      <c r="S70">
        <v>20.835567000000001</v>
      </c>
      <c r="T70">
        <v>0</v>
      </c>
      <c r="U70">
        <v>328.2174</v>
      </c>
      <c r="V70">
        <v>17.401759999999999</v>
      </c>
      <c r="W70">
        <v>39.612577000000002</v>
      </c>
      <c r="X70">
        <v>131.88101399999999</v>
      </c>
      <c r="Y70">
        <v>0</v>
      </c>
      <c r="Z70">
        <v>0</v>
      </c>
      <c r="AA70">
        <v>0</v>
      </c>
      <c r="AB70">
        <v>17.909921000000001</v>
      </c>
      <c r="AC70">
        <v>9.2878229999999995</v>
      </c>
      <c r="AD70">
        <v>26.242709000000001</v>
      </c>
      <c r="AE70">
        <v>31.521155</v>
      </c>
      <c r="AF70">
        <v>8.5163779999999996</v>
      </c>
      <c r="AG70">
        <v>36.693553999999999</v>
      </c>
      <c r="AH70">
        <v>99.971948999999995</v>
      </c>
      <c r="AI70">
        <v>0</v>
      </c>
      <c r="AJ70">
        <v>0</v>
      </c>
      <c r="AK70">
        <v>48.714371999999997</v>
      </c>
      <c r="AL70">
        <v>81.407511999999997</v>
      </c>
      <c r="AM70">
        <v>0</v>
      </c>
      <c r="AN70">
        <v>0</v>
      </c>
      <c r="AO70">
        <v>21.161384999999999</v>
      </c>
      <c r="AP70">
        <v>9.7120680000000004</v>
      </c>
      <c r="AQ70">
        <v>0</v>
      </c>
      <c r="AR70">
        <v>21.190176000000001</v>
      </c>
      <c r="AS70">
        <v>12.909884</v>
      </c>
      <c r="AT70">
        <v>19.194008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134.36000000000001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2908.594607</v>
      </c>
    </row>
    <row r="71" spans="1:117">
      <c r="A71" t="s">
        <v>113</v>
      </c>
      <c r="B71">
        <v>0</v>
      </c>
      <c r="C71">
        <v>0</v>
      </c>
      <c r="D71">
        <v>9.4307800000000004</v>
      </c>
      <c r="E71">
        <v>0</v>
      </c>
      <c r="F71">
        <v>0</v>
      </c>
      <c r="G71">
        <v>18.292746000000001</v>
      </c>
      <c r="H71">
        <v>0</v>
      </c>
      <c r="I71">
        <v>0</v>
      </c>
      <c r="J71">
        <v>17.586694000000001</v>
      </c>
      <c r="K71">
        <v>658.802188</v>
      </c>
      <c r="L71">
        <v>614.13122399999997</v>
      </c>
      <c r="M71">
        <v>88.292400000000001</v>
      </c>
      <c r="N71">
        <v>113.36456200000001</v>
      </c>
      <c r="O71">
        <v>118.6819</v>
      </c>
      <c r="P71">
        <v>98.609174999999993</v>
      </c>
      <c r="Q71">
        <v>13.977935</v>
      </c>
      <c r="R71">
        <v>40.683790999999999</v>
      </c>
      <c r="S71">
        <v>20.835567000000001</v>
      </c>
      <c r="T71">
        <v>0</v>
      </c>
      <c r="U71">
        <v>328.2174</v>
      </c>
      <c r="V71">
        <v>17.401759999999999</v>
      </c>
      <c r="W71">
        <v>38.447501000000003</v>
      </c>
      <c r="X71">
        <v>131.88101399999999</v>
      </c>
      <c r="Y71">
        <v>0</v>
      </c>
      <c r="Z71">
        <v>0</v>
      </c>
      <c r="AA71">
        <v>0</v>
      </c>
      <c r="AB71">
        <v>17.909921000000001</v>
      </c>
      <c r="AC71">
        <v>9.2878229999999995</v>
      </c>
      <c r="AD71">
        <v>26.242709000000001</v>
      </c>
      <c r="AE71">
        <v>47.444262999999999</v>
      </c>
      <c r="AF71">
        <v>8.5163779999999996</v>
      </c>
      <c r="AG71">
        <v>36.693553999999999</v>
      </c>
      <c r="AH71">
        <v>99.971948999999995</v>
      </c>
      <c r="AI71">
        <v>0</v>
      </c>
      <c r="AJ71">
        <v>0</v>
      </c>
      <c r="AK71">
        <v>48.714371999999997</v>
      </c>
      <c r="AL71">
        <v>82.522683999999998</v>
      </c>
      <c r="AM71">
        <v>0</v>
      </c>
      <c r="AN71">
        <v>0</v>
      </c>
      <c r="AO71">
        <v>23.982903</v>
      </c>
      <c r="AP71">
        <v>9.7120680000000004</v>
      </c>
      <c r="AQ71">
        <v>0</v>
      </c>
      <c r="AR71">
        <v>19.071158</v>
      </c>
      <c r="AS71">
        <v>14.200873</v>
      </c>
      <c r="AT71">
        <v>19.194008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134.36000000000001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2926.4612999999995</v>
      </c>
    </row>
    <row r="72" spans="1:117">
      <c r="A72" t="s">
        <v>114</v>
      </c>
      <c r="B72">
        <v>0</v>
      </c>
      <c r="C72">
        <v>0</v>
      </c>
      <c r="D72">
        <v>9.2747329999999994</v>
      </c>
      <c r="E72">
        <v>0</v>
      </c>
      <c r="F72">
        <v>0</v>
      </c>
      <c r="G72">
        <v>18.292746000000001</v>
      </c>
      <c r="H72">
        <v>0</v>
      </c>
      <c r="I72">
        <v>0</v>
      </c>
      <c r="J72">
        <v>17.586694000000001</v>
      </c>
      <c r="K72">
        <v>658.802188</v>
      </c>
      <c r="L72">
        <v>614.13122399999997</v>
      </c>
      <c r="M72">
        <v>88.292400000000001</v>
      </c>
      <c r="N72">
        <v>113.36456200000001</v>
      </c>
      <c r="O72">
        <v>118.6819</v>
      </c>
      <c r="P72">
        <v>98.609174999999993</v>
      </c>
      <c r="Q72">
        <v>13.977935</v>
      </c>
      <c r="R72">
        <v>40.683790999999999</v>
      </c>
      <c r="S72">
        <v>20.835567000000001</v>
      </c>
      <c r="T72">
        <v>0</v>
      </c>
      <c r="U72">
        <v>328.2174</v>
      </c>
      <c r="V72">
        <v>17.401759999999999</v>
      </c>
      <c r="W72">
        <v>38.447501000000003</v>
      </c>
      <c r="X72">
        <v>131.88101399999999</v>
      </c>
      <c r="Y72">
        <v>0</v>
      </c>
      <c r="Z72">
        <v>0</v>
      </c>
      <c r="AA72">
        <v>0</v>
      </c>
      <c r="AB72">
        <v>17.909921000000001</v>
      </c>
      <c r="AC72">
        <v>9.2878229999999995</v>
      </c>
      <c r="AD72">
        <v>26.242709000000001</v>
      </c>
      <c r="AE72">
        <v>47.444262999999999</v>
      </c>
      <c r="AF72">
        <v>8.5163779999999996</v>
      </c>
      <c r="AG72">
        <v>36.693553999999999</v>
      </c>
      <c r="AH72">
        <v>99.971948999999995</v>
      </c>
      <c r="AI72">
        <v>0</v>
      </c>
      <c r="AJ72">
        <v>0</v>
      </c>
      <c r="AK72">
        <v>48.714371999999997</v>
      </c>
      <c r="AL72">
        <v>82.522683999999998</v>
      </c>
      <c r="AM72">
        <v>0</v>
      </c>
      <c r="AN72">
        <v>0</v>
      </c>
      <c r="AO72">
        <v>23.982903</v>
      </c>
      <c r="AP72">
        <v>9.7120680000000004</v>
      </c>
      <c r="AQ72">
        <v>14.81297</v>
      </c>
      <c r="AR72">
        <v>19.071158</v>
      </c>
      <c r="AS72">
        <v>14.200873</v>
      </c>
      <c r="AT72">
        <v>19.194008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134.36000000000001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2941.1182229999999</v>
      </c>
    </row>
    <row r="73" spans="1:117">
      <c r="A73" t="s">
        <v>115</v>
      </c>
      <c r="B73">
        <v>0</v>
      </c>
      <c r="C73">
        <v>0</v>
      </c>
      <c r="D73">
        <v>9.2747329999999994</v>
      </c>
      <c r="E73">
        <v>0</v>
      </c>
      <c r="F73">
        <v>0</v>
      </c>
      <c r="G73">
        <v>18.292746000000001</v>
      </c>
      <c r="H73">
        <v>0</v>
      </c>
      <c r="I73">
        <v>0</v>
      </c>
      <c r="J73">
        <v>17.586694000000001</v>
      </c>
      <c r="K73">
        <v>658.802188</v>
      </c>
      <c r="L73">
        <v>626.70329400000003</v>
      </c>
      <c r="M73">
        <v>88.292400000000001</v>
      </c>
      <c r="N73">
        <v>113.36456200000001</v>
      </c>
      <c r="O73">
        <v>118.6819</v>
      </c>
      <c r="P73">
        <v>98.609174999999993</v>
      </c>
      <c r="Q73">
        <v>17.500033999999999</v>
      </c>
      <c r="R73">
        <v>40.683790999999999</v>
      </c>
      <c r="S73">
        <v>23.992979999999999</v>
      </c>
      <c r="T73">
        <v>0</v>
      </c>
      <c r="U73">
        <v>328.2174</v>
      </c>
      <c r="V73">
        <v>17.401759999999999</v>
      </c>
      <c r="W73">
        <v>38.445582000000002</v>
      </c>
      <c r="X73">
        <v>136.910798</v>
      </c>
      <c r="Y73">
        <v>0</v>
      </c>
      <c r="Z73">
        <v>0</v>
      </c>
      <c r="AA73">
        <v>0</v>
      </c>
      <c r="AB73">
        <v>17.909921000000001</v>
      </c>
      <c r="AC73">
        <v>9.2878229999999995</v>
      </c>
      <c r="AD73">
        <v>26.242709000000001</v>
      </c>
      <c r="AE73">
        <v>47.444262999999999</v>
      </c>
      <c r="AF73">
        <v>8.5163779999999996</v>
      </c>
      <c r="AG73">
        <v>36.693553999999999</v>
      </c>
      <c r="AH73">
        <v>99.971948999999995</v>
      </c>
      <c r="AI73">
        <v>0</v>
      </c>
      <c r="AJ73">
        <v>0</v>
      </c>
      <c r="AK73">
        <v>48.714371999999997</v>
      </c>
      <c r="AL73">
        <v>72.486141000000003</v>
      </c>
      <c r="AM73">
        <v>0</v>
      </c>
      <c r="AN73">
        <v>0</v>
      </c>
      <c r="AO73">
        <v>23.982903</v>
      </c>
      <c r="AP73">
        <v>9.7120680000000004</v>
      </c>
      <c r="AQ73">
        <v>29.867782999999999</v>
      </c>
      <c r="AR73">
        <v>19.071158</v>
      </c>
      <c r="AS73">
        <v>14.200873</v>
      </c>
      <c r="AT73">
        <v>19.194008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134.36000000000001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2970.4159399999999</v>
      </c>
    </row>
    <row r="74" spans="1:117">
      <c r="A74" t="s">
        <v>116</v>
      </c>
      <c r="B74">
        <v>0</v>
      </c>
      <c r="C74">
        <v>0</v>
      </c>
      <c r="D74">
        <v>9.2747329999999994</v>
      </c>
      <c r="E74">
        <v>0</v>
      </c>
      <c r="F74">
        <v>0</v>
      </c>
      <c r="G74">
        <v>18.292746000000001</v>
      </c>
      <c r="H74">
        <v>0</v>
      </c>
      <c r="I74">
        <v>0</v>
      </c>
      <c r="J74">
        <v>17.586694000000001</v>
      </c>
      <c r="K74">
        <v>658.802188</v>
      </c>
      <c r="L74">
        <v>626.70329400000003</v>
      </c>
      <c r="M74">
        <v>88.292400000000001</v>
      </c>
      <c r="N74">
        <v>113.36456200000001</v>
      </c>
      <c r="O74">
        <v>118.6819</v>
      </c>
      <c r="P74">
        <v>98.609174999999993</v>
      </c>
      <c r="Q74">
        <v>17.500033999999999</v>
      </c>
      <c r="R74">
        <v>40.683790999999999</v>
      </c>
      <c r="S74">
        <v>23.992979999999999</v>
      </c>
      <c r="T74">
        <v>0</v>
      </c>
      <c r="U74">
        <v>328.2174</v>
      </c>
      <c r="V74">
        <v>17.401759999999999</v>
      </c>
      <c r="W74">
        <v>38.445582000000002</v>
      </c>
      <c r="X74">
        <v>136.91080199999999</v>
      </c>
      <c r="Y74">
        <v>0</v>
      </c>
      <c r="Z74">
        <v>0</v>
      </c>
      <c r="AA74">
        <v>0</v>
      </c>
      <c r="AB74">
        <v>17.909921000000001</v>
      </c>
      <c r="AC74">
        <v>9.2878229999999995</v>
      </c>
      <c r="AD74">
        <v>26.242709000000001</v>
      </c>
      <c r="AE74">
        <v>47.444262999999999</v>
      </c>
      <c r="AF74">
        <v>8.5163779999999996</v>
      </c>
      <c r="AG74">
        <v>36.693553999999999</v>
      </c>
      <c r="AH74">
        <v>99.971948999999995</v>
      </c>
      <c r="AI74">
        <v>0</v>
      </c>
      <c r="AJ74">
        <v>0</v>
      </c>
      <c r="AK74">
        <v>48.714371999999997</v>
      </c>
      <c r="AL74">
        <v>72.486141000000003</v>
      </c>
      <c r="AM74">
        <v>4.9891920000000001</v>
      </c>
      <c r="AN74">
        <v>0</v>
      </c>
      <c r="AO74">
        <v>23.982903</v>
      </c>
      <c r="AP74">
        <v>9.7120680000000004</v>
      </c>
      <c r="AQ74">
        <v>43.531992000000002</v>
      </c>
      <c r="AR74">
        <v>19.071158</v>
      </c>
      <c r="AS74">
        <v>14.200873</v>
      </c>
      <c r="AT74">
        <v>19.194008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134.36000000000001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2989.0693449999994</v>
      </c>
    </row>
    <row r="75" spans="1:117">
      <c r="A75" t="s">
        <v>117</v>
      </c>
      <c r="B75">
        <v>0</v>
      </c>
      <c r="C75">
        <v>0</v>
      </c>
      <c r="D75">
        <v>9.2747329999999994</v>
      </c>
      <c r="E75">
        <v>0</v>
      </c>
      <c r="F75">
        <v>0</v>
      </c>
      <c r="G75">
        <v>18.292746000000001</v>
      </c>
      <c r="H75">
        <v>0</v>
      </c>
      <c r="I75">
        <v>0</v>
      </c>
      <c r="J75">
        <v>17.586694000000001</v>
      </c>
      <c r="K75">
        <v>658.802188</v>
      </c>
      <c r="L75">
        <v>626.70329400000003</v>
      </c>
      <c r="M75">
        <v>88.292400000000001</v>
      </c>
      <c r="N75">
        <v>113.36456200000001</v>
      </c>
      <c r="O75">
        <v>118.6819</v>
      </c>
      <c r="P75">
        <v>98.609174999999993</v>
      </c>
      <c r="Q75">
        <v>17.500033999999999</v>
      </c>
      <c r="R75">
        <v>40.683790999999999</v>
      </c>
      <c r="S75">
        <v>23.992979999999999</v>
      </c>
      <c r="T75">
        <v>0</v>
      </c>
      <c r="U75">
        <v>328.2174</v>
      </c>
      <c r="V75">
        <v>17.401759999999999</v>
      </c>
      <c r="W75">
        <v>38.445582000000002</v>
      </c>
      <c r="X75">
        <v>136.91080199999999</v>
      </c>
      <c r="Y75">
        <v>0</v>
      </c>
      <c r="Z75">
        <v>1.0556700000000001</v>
      </c>
      <c r="AA75">
        <v>13.419485</v>
      </c>
      <c r="AB75">
        <v>17.909921000000001</v>
      </c>
      <c r="AC75">
        <v>9.2878229999999995</v>
      </c>
      <c r="AD75">
        <v>26.242709000000001</v>
      </c>
      <c r="AE75">
        <v>47.444262999999999</v>
      </c>
      <c r="AF75">
        <v>8.5163779999999996</v>
      </c>
      <c r="AG75">
        <v>36.693553999999999</v>
      </c>
      <c r="AH75">
        <v>99.971948999999995</v>
      </c>
      <c r="AI75">
        <v>0</v>
      </c>
      <c r="AJ75">
        <v>0</v>
      </c>
      <c r="AK75">
        <v>48.714371999999997</v>
      </c>
      <c r="AL75">
        <v>72.486141000000003</v>
      </c>
      <c r="AM75">
        <v>4.9891920000000001</v>
      </c>
      <c r="AN75">
        <v>0</v>
      </c>
      <c r="AO75">
        <v>23.982903</v>
      </c>
      <c r="AP75">
        <v>9.7120680000000004</v>
      </c>
      <c r="AQ75">
        <v>43.531992000000002</v>
      </c>
      <c r="AR75">
        <v>19.071158</v>
      </c>
      <c r="AS75">
        <v>11.618895999999999</v>
      </c>
      <c r="AT75">
        <v>17.297249000000001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134.36000000000001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2999.0657639999999</v>
      </c>
    </row>
    <row r="76" spans="1:117">
      <c r="A76" t="s">
        <v>118</v>
      </c>
      <c r="B76">
        <v>0</v>
      </c>
      <c r="C76">
        <v>0</v>
      </c>
      <c r="D76">
        <v>9.2747329999999994</v>
      </c>
      <c r="E76">
        <v>0</v>
      </c>
      <c r="F76">
        <v>0</v>
      </c>
      <c r="G76">
        <v>18.292746000000001</v>
      </c>
      <c r="H76">
        <v>0</v>
      </c>
      <c r="I76">
        <v>0</v>
      </c>
      <c r="J76">
        <v>17.586694000000001</v>
      </c>
      <c r="K76">
        <v>658.802188</v>
      </c>
      <c r="L76">
        <v>626.70329400000003</v>
      </c>
      <c r="M76">
        <v>88.292400000000001</v>
      </c>
      <c r="N76">
        <v>113.36456200000001</v>
      </c>
      <c r="O76">
        <v>118.6819</v>
      </c>
      <c r="P76">
        <v>98.609174999999993</v>
      </c>
      <c r="Q76">
        <v>17.500033999999999</v>
      </c>
      <c r="R76">
        <v>40.683790999999999</v>
      </c>
      <c r="S76">
        <v>23.992979999999999</v>
      </c>
      <c r="T76">
        <v>0</v>
      </c>
      <c r="U76">
        <v>328.2174</v>
      </c>
      <c r="V76">
        <v>17.401759999999999</v>
      </c>
      <c r="W76">
        <v>38.445582000000002</v>
      </c>
      <c r="X76">
        <v>136.91080199999999</v>
      </c>
      <c r="Y76">
        <v>0</v>
      </c>
      <c r="Z76">
        <v>1.0556700000000001</v>
      </c>
      <c r="AA76">
        <v>26.914785999999999</v>
      </c>
      <c r="AB76">
        <v>17.909921000000001</v>
      </c>
      <c r="AC76">
        <v>18.575645999999999</v>
      </c>
      <c r="AD76">
        <v>26.242709000000001</v>
      </c>
      <c r="AE76">
        <v>47.444262999999999</v>
      </c>
      <c r="AF76">
        <v>8.5163779999999996</v>
      </c>
      <c r="AG76">
        <v>36.693553999999999</v>
      </c>
      <c r="AH76">
        <v>99.971948999999995</v>
      </c>
      <c r="AI76">
        <v>0</v>
      </c>
      <c r="AJ76">
        <v>0</v>
      </c>
      <c r="AK76">
        <v>48.714371999999997</v>
      </c>
      <c r="AL76">
        <v>72.486141000000003</v>
      </c>
      <c r="AM76">
        <v>9.9783849999999994</v>
      </c>
      <c r="AN76">
        <v>0</v>
      </c>
      <c r="AO76">
        <v>23.982903</v>
      </c>
      <c r="AP76">
        <v>9.7120680000000004</v>
      </c>
      <c r="AQ76">
        <v>43.531992000000002</v>
      </c>
      <c r="AR76">
        <v>19.071158</v>
      </c>
      <c r="AS76">
        <v>11.618895999999999</v>
      </c>
      <c r="AT76">
        <v>15.187828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134.36000000000001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3024.7286599999993</v>
      </c>
    </row>
    <row r="77" spans="1:117">
      <c r="A77" t="s">
        <v>119</v>
      </c>
      <c r="B77">
        <v>0</v>
      </c>
      <c r="C77">
        <v>0</v>
      </c>
      <c r="D77">
        <v>9.2747329999999994</v>
      </c>
      <c r="E77">
        <v>0</v>
      </c>
      <c r="F77">
        <v>0</v>
      </c>
      <c r="G77">
        <v>18.292746000000001</v>
      </c>
      <c r="H77">
        <v>0</v>
      </c>
      <c r="I77">
        <v>0</v>
      </c>
      <c r="J77">
        <v>17.586694000000001</v>
      </c>
      <c r="K77">
        <v>658.802188</v>
      </c>
      <c r="L77">
        <v>626.70329400000003</v>
      </c>
      <c r="M77">
        <v>88.292400000000001</v>
      </c>
      <c r="N77">
        <v>113.36456200000001</v>
      </c>
      <c r="O77">
        <v>118.6819</v>
      </c>
      <c r="P77">
        <v>98.609174999999993</v>
      </c>
      <c r="Q77">
        <v>17.500033999999999</v>
      </c>
      <c r="R77">
        <v>40.683790999999999</v>
      </c>
      <c r="S77">
        <v>23.992979999999999</v>
      </c>
      <c r="T77">
        <v>0</v>
      </c>
      <c r="U77">
        <v>328.2174</v>
      </c>
      <c r="V77">
        <v>17.401759999999999</v>
      </c>
      <c r="W77">
        <v>38.445582000000002</v>
      </c>
      <c r="X77">
        <v>136.91080199999999</v>
      </c>
      <c r="Y77">
        <v>0</v>
      </c>
      <c r="Z77">
        <v>2.1113400000000002</v>
      </c>
      <c r="AA77">
        <v>39.424475999999999</v>
      </c>
      <c r="AB77">
        <v>30.702722000000001</v>
      </c>
      <c r="AC77">
        <v>18.575645999999999</v>
      </c>
      <c r="AD77">
        <v>26.242709000000001</v>
      </c>
      <c r="AE77">
        <v>47.444262999999999</v>
      </c>
      <c r="AF77">
        <v>8.5163779999999996</v>
      </c>
      <c r="AG77">
        <v>36.693553999999999</v>
      </c>
      <c r="AH77">
        <v>99.971948999999995</v>
      </c>
      <c r="AI77">
        <v>0</v>
      </c>
      <c r="AJ77">
        <v>0</v>
      </c>
      <c r="AK77">
        <v>48.714371999999997</v>
      </c>
      <c r="AL77">
        <v>72.486141000000003</v>
      </c>
      <c r="AM77">
        <v>9.9783849999999994</v>
      </c>
      <c r="AN77">
        <v>0</v>
      </c>
      <c r="AO77">
        <v>23.982903</v>
      </c>
      <c r="AP77">
        <v>9.7120680000000004</v>
      </c>
      <c r="AQ77">
        <v>58.042656000000001</v>
      </c>
      <c r="AR77">
        <v>19.071158</v>
      </c>
      <c r="AS77">
        <v>11.618895999999999</v>
      </c>
      <c r="AT77">
        <v>13.711233999999999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134.36000000000001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3064.1208909999991</v>
      </c>
    </row>
    <row r="78" spans="1:117">
      <c r="A78" t="s">
        <v>120</v>
      </c>
      <c r="B78">
        <v>0</v>
      </c>
      <c r="C78">
        <v>0</v>
      </c>
      <c r="D78">
        <v>9.2747329999999994</v>
      </c>
      <c r="E78">
        <v>0</v>
      </c>
      <c r="F78">
        <v>0</v>
      </c>
      <c r="G78">
        <v>18.292746000000001</v>
      </c>
      <c r="H78">
        <v>0</v>
      </c>
      <c r="I78">
        <v>0</v>
      </c>
      <c r="J78">
        <v>17.586694000000001</v>
      </c>
      <c r="K78">
        <v>658.802188</v>
      </c>
      <c r="L78">
        <v>626.70329400000003</v>
      </c>
      <c r="M78">
        <v>88.292400000000001</v>
      </c>
      <c r="N78">
        <v>113.36456200000001</v>
      </c>
      <c r="O78">
        <v>118.6819</v>
      </c>
      <c r="P78">
        <v>98.609174999999993</v>
      </c>
      <c r="Q78">
        <v>17.500033999999999</v>
      </c>
      <c r="R78">
        <v>40.683790999999999</v>
      </c>
      <c r="S78">
        <v>23.992979999999999</v>
      </c>
      <c r="T78">
        <v>0</v>
      </c>
      <c r="U78">
        <v>328.2174</v>
      </c>
      <c r="V78">
        <v>17.401759999999999</v>
      </c>
      <c r="W78">
        <v>38.445582000000002</v>
      </c>
      <c r="X78">
        <v>136.91080199999999</v>
      </c>
      <c r="Y78">
        <v>0</v>
      </c>
      <c r="Z78">
        <v>3.1670099999999999</v>
      </c>
      <c r="AA78">
        <v>40.410088000000002</v>
      </c>
      <c r="AB78">
        <v>37.917862</v>
      </c>
      <c r="AC78">
        <v>27.891577000000002</v>
      </c>
      <c r="AD78">
        <v>26.242709000000001</v>
      </c>
      <c r="AE78">
        <v>47.444262999999999</v>
      </c>
      <c r="AF78">
        <v>17.032755999999999</v>
      </c>
      <c r="AG78">
        <v>36.693553999999999</v>
      </c>
      <c r="AH78">
        <v>118.148667</v>
      </c>
      <c r="AI78">
        <v>0</v>
      </c>
      <c r="AJ78">
        <v>0</v>
      </c>
      <c r="AK78">
        <v>48.714371999999997</v>
      </c>
      <c r="AL78">
        <v>72.486141000000003</v>
      </c>
      <c r="AM78">
        <v>9.9783849999999994</v>
      </c>
      <c r="AN78">
        <v>0</v>
      </c>
      <c r="AO78">
        <v>23.982903</v>
      </c>
      <c r="AP78">
        <v>9.7120680000000004</v>
      </c>
      <c r="AQ78">
        <v>59.735567000000003</v>
      </c>
      <c r="AR78">
        <v>12.714105999999999</v>
      </c>
      <c r="AS78">
        <v>9.6824130000000004</v>
      </c>
      <c r="AT78">
        <v>13.711233999999999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134.36000000000001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3102.7857159999994</v>
      </c>
    </row>
    <row r="79" spans="1:117">
      <c r="A79" t="s">
        <v>121</v>
      </c>
      <c r="B79">
        <v>0</v>
      </c>
      <c r="C79">
        <v>0</v>
      </c>
      <c r="D79">
        <v>9.2747329999999994</v>
      </c>
      <c r="E79">
        <v>0</v>
      </c>
      <c r="F79">
        <v>0</v>
      </c>
      <c r="G79">
        <v>18.292746000000001</v>
      </c>
      <c r="H79">
        <v>0</v>
      </c>
      <c r="I79">
        <v>0</v>
      </c>
      <c r="J79">
        <v>17.586694000000001</v>
      </c>
      <c r="K79">
        <v>658.802188</v>
      </c>
      <c r="L79">
        <v>626.70329400000003</v>
      </c>
      <c r="M79">
        <v>88.292400000000001</v>
      </c>
      <c r="N79">
        <v>113.36456200000001</v>
      </c>
      <c r="O79">
        <v>118.6819</v>
      </c>
      <c r="P79">
        <v>98.609174999999993</v>
      </c>
      <c r="Q79">
        <v>17.500033999999999</v>
      </c>
      <c r="R79">
        <v>40.683790999999999</v>
      </c>
      <c r="S79">
        <v>23.992979999999999</v>
      </c>
      <c r="T79">
        <v>0</v>
      </c>
      <c r="U79">
        <v>328.2174</v>
      </c>
      <c r="V79">
        <v>17.401759999999999</v>
      </c>
      <c r="W79">
        <v>38.445582000000002</v>
      </c>
      <c r="X79">
        <v>136.91080199999999</v>
      </c>
      <c r="Y79">
        <v>0</v>
      </c>
      <c r="Z79">
        <v>18.869046000000001</v>
      </c>
      <c r="AA79">
        <v>40.449511999999999</v>
      </c>
      <c r="AB79">
        <v>37.917862</v>
      </c>
      <c r="AC79">
        <v>27.891577000000002</v>
      </c>
      <c r="AD79">
        <v>26.242709000000001</v>
      </c>
      <c r="AE79">
        <v>47.444262999999999</v>
      </c>
      <c r="AF79">
        <v>25.549133000000001</v>
      </c>
      <c r="AG79">
        <v>36.693553999999999</v>
      </c>
      <c r="AH79">
        <v>134.68948</v>
      </c>
      <c r="AI79">
        <v>0</v>
      </c>
      <c r="AJ79">
        <v>0</v>
      </c>
      <c r="AK79">
        <v>48.714371999999997</v>
      </c>
      <c r="AL79">
        <v>72.486141000000003</v>
      </c>
      <c r="AM79">
        <v>15.167145</v>
      </c>
      <c r="AN79">
        <v>0</v>
      </c>
      <c r="AO79">
        <v>23.982903</v>
      </c>
      <c r="AP79">
        <v>9.7120680000000004</v>
      </c>
      <c r="AQ79">
        <v>59.735567000000003</v>
      </c>
      <c r="AR79">
        <v>12.714105999999999</v>
      </c>
      <c r="AS79">
        <v>9.6824130000000004</v>
      </c>
      <c r="AT79">
        <v>13.711233999999999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119.96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3134.373125999999</v>
      </c>
    </row>
    <row r="80" spans="1:117">
      <c r="A80" t="s">
        <v>122</v>
      </c>
      <c r="B80">
        <v>0</v>
      </c>
      <c r="C80">
        <v>0</v>
      </c>
      <c r="D80">
        <v>9.2747329999999994</v>
      </c>
      <c r="E80">
        <v>0</v>
      </c>
      <c r="F80">
        <v>0</v>
      </c>
      <c r="G80">
        <v>18.292746000000001</v>
      </c>
      <c r="H80">
        <v>0</v>
      </c>
      <c r="I80">
        <v>0</v>
      </c>
      <c r="J80">
        <v>17.586694000000001</v>
      </c>
      <c r="K80">
        <v>658.802188</v>
      </c>
      <c r="L80">
        <v>626.70329400000003</v>
      </c>
      <c r="M80">
        <v>88.292400000000001</v>
      </c>
      <c r="N80">
        <v>113.36456200000001</v>
      </c>
      <c r="O80">
        <v>118.6819</v>
      </c>
      <c r="P80">
        <v>98.609174999999993</v>
      </c>
      <c r="Q80">
        <v>17.500033999999999</v>
      </c>
      <c r="R80">
        <v>40.683790999999999</v>
      </c>
      <c r="S80">
        <v>23.992979999999999</v>
      </c>
      <c r="T80">
        <v>0</v>
      </c>
      <c r="U80">
        <v>328.2174</v>
      </c>
      <c r="V80">
        <v>17.401759999999999</v>
      </c>
      <c r="W80">
        <v>38.445582000000002</v>
      </c>
      <c r="X80">
        <v>136.91080199999999</v>
      </c>
      <c r="Y80">
        <v>0</v>
      </c>
      <c r="Z80">
        <v>18.869046000000001</v>
      </c>
      <c r="AA80">
        <v>40.449511999999999</v>
      </c>
      <c r="AB80">
        <v>37.917862</v>
      </c>
      <c r="AC80">
        <v>27.891577000000002</v>
      </c>
      <c r="AD80">
        <v>26.242709000000001</v>
      </c>
      <c r="AE80">
        <v>47.444262999999999</v>
      </c>
      <c r="AF80">
        <v>25.549133000000001</v>
      </c>
      <c r="AG80">
        <v>36.693553999999999</v>
      </c>
      <c r="AH80">
        <v>134.68948</v>
      </c>
      <c r="AI80">
        <v>0</v>
      </c>
      <c r="AJ80">
        <v>0</v>
      </c>
      <c r="AK80">
        <v>48.714371999999997</v>
      </c>
      <c r="AL80">
        <v>72.486141000000003</v>
      </c>
      <c r="AM80">
        <v>15.167145</v>
      </c>
      <c r="AN80">
        <v>0</v>
      </c>
      <c r="AO80">
        <v>23.982903</v>
      </c>
      <c r="AP80">
        <v>9.7120680000000004</v>
      </c>
      <c r="AQ80">
        <v>59.735567000000003</v>
      </c>
      <c r="AR80">
        <v>12.714105999999999</v>
      </c>
      <c r="AS80">
        <v>9.6824130000000004</v>
      </c>
      <c r="AT80">
        <v>13.711233999999999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119.96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3134.373125999999</v>
      </c>
    </row>
    <row r="81" spans="1:117">
      <c r="A81" t="s">
        <v>123</v>
      </c>
      <c r="B81">
        <v>0</v>
      </c>
      <c r="C81">
        <v>0</v>
      </c>
      <c r="D81">
        <v>9.2747329999999994</v>
      </c>
      <c r="E81">
        <v>0</v>
      </c>
      <c r="F81">
        <v>0</v>
      </c>
      <c r="G81">
        <v>18.292746000000001</v>
      </c>
      <c r="H81">
        <v>0</v>
      </c>
      <c r="I81">
        <v>0</v>
      </c>
      <c r="J81">
        <v>17.586694000000001</v>
      </c>
      <c r="K81">
        <v>658.802188</v>
      </c>
      <c r="L81">
        <v>626.70329400000003</v>
      </c>
      <c r="M81">
        <v>88.292400000000001</v>
      </c>
      <c r="N81">
        <v>113.36456200000001</v>
      </c>
      <c r="O81">
        <v>118.6819</v>
      </c>
      <c r="P81">
        <v>98.609174999999993</v>
      </c>
      <c r="Q81">
        <v>17.500033999999999</v>
      </c>
      <c r="R81">
        <v>40.683790999999999</v>
      </c>
      <c r="S81">
        <v>23.992979999999999</v>
      </c>
      <c r="T81">
        <v>0</v>
      </c>
      <c r="U81">
        <v>328.2174</v>
      </c>
      <c r="V81">
        <v>17.401759999999999</v>
      </c>
      <c r="W81">
        <v>38.445582000000002</v>
      </c>
      <c r="X81">
        <v>136.91080199999999</v>
      </c>
      <c r="Y81">
        <v>0</v>
      </c>
      <c r="Z81">
        <v>18.869046000000001</v>
      </c>
      <c r="AA81">
        <v>40.449511999999999</v>
      </c>
      <c r="AB81">
        <v>37.917862</v>
      </c>
      <c r="AC81">
        <v>27.891577000000002</v>
      </c>
      <c r="AD81">
        <v>27.003367000000001</v>
      </c>
      <c r="AE81">
        <v>47.444262999999999</v>
      </c>
      <c r="AF81">
        <v>25.549133000000001</v>
      </c>
      <c r="AG81">
        <v>36.693553999999999</v>
      </c>
      <c r="AH81">
        <v>134.68948</v>
      </c>
      <c r="AI81">
        <v>0</v>
      </c>
      <c r="AJ81">
        <v>0</v>
      </c>
      <c r="AK81">
        <v>48.714371999999997</v>
      </c>
      <c r="AL81">
        <v>72.486141000000003</v>
      </c>
      <c r="AM81">
        <v>15.167145</v>
      </c>
      <c r="AN81">
        <v>0</v>
      </c>
      <c r="AO81">
        <v>23.982903</v>
      </c>
      <c r="AP81">
        <v>9.7120680000000004</v>
      </c>
      <c r="AQ81">
        <v>59.735567000000003</v>
      </c>
      <c r="AR81">
        <v>12.714105999999999</v>
      </c>
      <c r="AS81">
        <v>9.6824130000000004</v>
      </c>
      <c r="AT81">
        <v>13.711233999999999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117.95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3133.1237839999985</v>
      </c>
    </row>
    <row r="82" spans="1:117">
      <c r="A82" t="s">
        <v>124</v>
      </c>
      <c r="B82">
        <v>0</v>
      </c>
      <c r="C82">
        <v>0</v>
      </c>
      <c r="D82">
        <v>9.2747329999999994</v>
      </c>
      <c r="E82">
        <v>0</v>
      </c>
      <c r="F82">
        <v>0</v>
      </c>
      <c r="G82">
        <v>18.292746000000001</v>
      </c>
      <c r="H82">
        <v>0</v>
      </c>
      <c r="I82">
        <v>0</v>
      </c>
      <c r="J82">
        <v>17.586694000000001</v>
      </c>
      <c r="K82">
        <v>658.802188</v>
      </c>
      <c r="L82">
        <v>626.70329400000003</v>
      </c>
      <c r="M82">
        <v>88.292400000000001</v>
      </c>
      <c r="N82">
        <v>113.36456200000001</v>
      </c>
      <c r="O82">
        <v>118.6819</v>
      </c>
      <c r="P82">
        <v>98.609174999999993</v>
      </c>
      <c r="Q82">
        <v>17.500033999999999</v>
      </c>
      <c r="R82">
        <v>40.683790999999999</v>
      </c>
      <c r="S82">
        <v>23.992979999999999</v>
      </c>
      <c r="T82">
        <v>0</v>
      </c>
      <c r="U82">
        <v>328.2174</v>
      </c>
      <c r="V82">
        <v>17.401759999999999</v>
      </c>
      <c r="W82">
        <v>38.445582000000002</v>
      </c>
      <c r="X82">
        <v>136.91080199999999</v>
      </c>
      <c r="Y82">
        <v>0</v>
      </c>
      <c r="Z82">
        <v>18.869046000000001</v>
      </c>
      <c r="AA82">
        <v>40.449511999999999</v>
      </c>
      <c r="AB82">
        <v>37.917862</v>
      </c>
      <c r="AC82">
        <v>27.891577000000002</v>
      </c>
      <c r="AD82">
        <v>27.003367000000001</v>
      </c>
      <c r="AE82">
        <v>47.444262999999999</v>
      </c>
      <c r="AF82">
        <v>25.549133000000001</v>
      </c>
      <c r="AG82">
        <v>36.693553999999999</v>
      </c>
      <c r="AH82">
        <v>134.68948</v>
      </c>
      <c r="AI82">
        <v>0</v>
      </c>
      <c r="AJ82">
        <v>0</v>
      </c>
      <c r="AK82">
        <v>48.714371999999997</v>
      </c>
      <c r="AL82">
        <v>72.486141000000003</v>
      </c>
      <c r="AM82">
        <v>15.167145</v>
      </c>
      <c r="AN82">
        <v>0</v>
      </c>
      <c r="AO82">
        <v>23.982903</v>
      </c>
      <c r="AP82">
        <v>9.7120680000000004</v>
      </c>
      <c r="AQ82">
        <v>59.735567000000003</v>
      </c>
      <c r="AR82">
        <v>12.714105999999999</v>
      </c>
      <c r="AS82">
        <v>9.6824130000000004</v>
      </c>
      <c r="AT82">
        <v>13.711233999999999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113.53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3128.7037839999989</v>
      </c>
    </row>
    <row r="83" spans="1:117">
      <c r="A83" t="s">
        <v>125</v>
      </c>
      <c r="B83">
        <v>0</v>
      </c>
      <c r="C83">
        <v>0</v>
      </c>
      <c r="D83">
        <v>9.2747329999999994</v>
      </c>
      <c r="E83">
        <v>0</v>
      </c>
      <c r="F83">
        <v>0</v>
      </c>
      <c r="G83">
        <v>18.292746000000001</v>
      </c>
      <c r="H83">
        <v>0</v>
      </c>
      <c r="I83">
        <v>0</v>
      </c>
      <c r="J83">
        <v>17.586694000000001</v>
      </c>
      <c r="K83">
        <v>658.802188</v>
      </c>
      <c r="L83">
        <v>626.70329400000003</v>
      </c>
      <c r="M83">
        <v>88.292400000000001</v>
      </c>
      <c r="N83">
        <v>113.36456200000001</v>
      </c>
      <c r="O83">
        <v>118.6819</v>
      </c>
      <c r="P83">
        <v>98.609174999999993</v>
      </c>
      <c r="Q83">
        <v>17.500033999999999</v>
      </c>
      <c r="R83">
        <v>40.683790999999999</v>
      </c>
      <c r="S83">
        <v>23.992979999999999</v>
      </c>
      <c r="T83">
        <v>0</v>
      </c>
      <c r="U83">
        <v>328.2174</v>
      </c>
      <c r="V83">
        <v>17.401759999999999</v>
      </c>
      <c r="W83">
        <v>38.445582000000002</v>
      </c>
      <c r="X83">
        <v>136.91080199999999</v>
      </c>
      <c r="Y83">
        <v>0</v>
      </c>
      <c r="Z83">
        <v>1.0556700000000001</v>
      </c>
      <c r="AA83">
        <v>40.449511999999999</v>
      </c>
      <c r="AB83">
        <v>37.917862</v>
      </c>
      <c r="AC83">
        <v>27.891577000000002</v>
      </c>
      <c r="AD83">
        <v>27.003367000000001</v>
      </c>
      <c r="AE83">
        <v>47.444262999999999</v>
      </c>
      <c r="AF83">
        <v>25.549133000000001</v>
      </c>
      <c r="AG83">
        <v>36.693553999999999</v>
      </c>
      <c r="AH83">
        <v>134.68948</v>
      </c>
      <c r="AI83">
        <v>0</v>
      </c>
      <c r="AJ83">
        <v>0</v>
      </c>
      <c r="AK83">
        <v>48.714371999999997</v>
      </c>
      <c r="AL83">
        <v>72.486141000000003</v>
      </c>
      <c r="AM83">
        <v>15.167145</v>
      </c>
      <c r="AN83">
        <v>0</v>
      </c>
      <c r="AO83">
        <v>23.982903</v>
      </c>
      <c r="AP83">
        <v>9.7120680000000004</v>
      </c>
      <c r="AQ83">
        <v>59.735567000000003</v>
      </c>
      <c r="AR83">
        <v>26.487719999999999</v>
      </c>
      <c r="AS83">
        <v>15.491861</v>
      </c>
      <c r="AT83">
        <v>13.711233999999999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109.21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3126.1534699999993</v>
      </c>
    </row>
    <row r="84" spans="1:117">
      <c r="A84" t="s">
        <v>126</v>
      </c>
      <c r="B84">
        <v>0</v>
      </c>
      <c r="C84">
        <v>0</v>
      </c>
      <c r="D84">
        <v>9.2747329999999994</v>
      </c>
      <c r="E84">
        <v>0</v>
      </c>
      <c r="F84">
        <v>0</v>
      </c>
      <c r="G84">
        <v>18.292746000000001</v>
      </c>
      <c r="H84">
        <v>0</v>
      </c>
      <c r="I84">
        <v>0</v>
      </c>
      <c r="J84">
        <v>17.586694000000001</v>
      </c>
      <c r="K84">
        <v>658.802188</v>
      </c>
      <c r="L84">
        <v>626.70329400000003</v>
      </c>
      <c r="M84">
        <v>88.292400000000001</v>
      </c>
      <c r="N84">
        <v>113.36456200000001</v>
      </c>
      <c r="O84">
        <v>118.6819</v>
      </c>
      <c r="P84">
        <v>98.609174999999993</v>
      </c>
      <c r="Q84">
        <v>17.500033999999999</v>
      </c>
      <c r="R84">
        <v>40.683790999999999</v>
      </c>
      <c r="S84">
        <v>23.992979999999999</v>
      </c>
      <c r="T84">
        <v>0</v>
      </c>
      <c r="U84">
        <v>328.2174</v>
      </c>
      <c r="V84">
        <v>17.401759999999999</v>
      </c>
      <c r="W84">
        <v>38.445582000000002</v>
      </c>
      <c r="X84">
        <v>136.91080199999999</v>
      </c>
      <c r="Y84">
        <v>0</v>
      </c>
      <c r="Z84">
        <v>1.0556700000000001</v>
      </c>
      <c r="AA84">
        <v>40.449511999999999</v>
      </c>
      <c r="AB84">
        <v>37.917862</v>
      </c>
      <c r="AC84">
        <v>27.891577000000002</v>
      </c>
      <c r="AD84">
        <v>27.003367000000001</v>
      </c>
      <c r="AE84">
        <v>47.444262999999999</v>
      </c>
      <c r="AF84">
        <v>25.549133000000001</v>
      </c>
      <c r="AG84">
        <v>36.693553999999999</v>
      </c>
      <c r="AH84">
        <v>134.68948</v>
      </c>
      <c r="AI84">
        <v>0</v>
      </c>
      <c r="AJ84">
        <v>0</v>
      </c>
      <c r="AK84">
        <v>48.714371999999997</v>
      </c>
      <c r="AL84">
        <v>72.486141000000003</v>
      </c>
      <c r="AM84">
        <v>15.167145</v>
      </c>
      <c r="AN84">
        <v>0</v>
      </c>
      <c r="AO84">
        <v>23.982903</v>
      </c>
      <c r="AP84">
        <v>9.7120680000000004</v>
      </c>
      <c r="AQ84">
        <v>59.735567000000003</v>
      </c>
      <c r="AR84">
        <v>26.487719999999999</v>
      </c>
      <c r="AS84">
        <v>15.491861</v>
      </c>
      <c r="AT84">
        <v>13.711233999999999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106.62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3123.5634699999991</v>
      </c>
    </row>
    <row r="85" spans="1:117">
      <c r="A85" t="s">
        <v>127</v>
      </c>
      <c r="B85">
        <v>0</v>
      </c>
      <c r="C85">
        <v>0</v>
      </c>
      <c r="D85">
        <v>9.2747329999999994</v>
      </c>
      <c r="E85">
        <v>0</v>
      </c>
      <c r="F85">
        <v>0</v>
      </c>
      <c r="G85">
        <v>18.292746000000001</v>
      </c>
      <c r="H85">
        <v>0</v>
      </c>
      <c r="I85">
        <v>0</v>
      </c>
      <c r="J85">
        <v>17.586694000000001</v>
      </c>
      <c r="K85">
        <v>658.802188</v>
      </c>
      <c r="L85">
        <v>626.70329400000003</v>
      </c>
      <c r="M85">
        <v>88.292400000000001</v>
      </c>
      <c r="N85">
        <v>113.36456200000001</v>
      </c>
      <c r="O85">
        <v>118.6819</v>
      </c>
      <c r="P85">
        <v>98.609174999999993</v>
      </c>
      <c r="Q85">
        <v>17.500033999999999</v>
      </c>
      <c r="R85">
        <v>40.683790999999999</v>
      </c>
      <c r="S85">
        <v>23.992979999999999</v>
      </c>
      <c r="T85">
        <v>0</v>
      </c>
      <c r="U85">
        <v>330.23277000000002</v>
      </c>
      <c r="V85">
        <v>17.401759999999999</v>
      </c>
      <c r="W85">
        <v>38.445582000000002</v>
      </c>
      <c r="X85">
        <v>136.91080199999999</v>
      </c>
      <c r="Y85">
        <v>0</v>
      </c>
      <c r="Z85">
        <v>1.0556700000000001</v>
      </c>
      <c r="AA85">
        <v>40.449511999999999</v>
      </c>
      <c r="AB85">
        <v>37.917862</v>
      </c>
      <c r="AC85">
        <v>27.891577000000002</v>
      </c>
      <c r="AD85">
        <v>27.003367000000001</v>
      </c>
      <c r="AE85">
        <v>47.444262999999999</v>
      </c>
      <c r="AF85">
        <v>25.549133000000001</v>
      </c>
      <c r="AG85">
        <v>36.693553999999999</v>
      </c>
      <c r="AH85">
        <v>134.68948</v>
      </c>
      <c r="AI85">
        <v>0</v>
      </c>
      <c r="AJ85">
        <v>0</v>
      </c>
      <c r="AK85">
        <v>48.714371999999997</v>
      </c>
      <c r="AL85">
        <v>64.122355999999996</v>
      </c>
      <c r="AM85">
        <v>15.167145</v>
      </c>
      <c r="AN85">
        <v>0</v>
      </c>
      <c r="AO85">
        <v>23.982903</v>
      </c>
      <c r="AP85">
        <v>9.7120680000000004</v>
      </c>
      <c r="AQ85">
        <v>59.735567000000003</v>
      </c>
      <c r="AR85">
        <v>26.487719999999999</v>
      </c>
      <c r="AS85">
        <v>15.491861</v>
      </c>
      <c r="AT85">
        <v>13.711233999999999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104.03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3114.6250549999991</v>
      </c>
    </row>
    <row r="86" spans="1:117">
      <c r="A86" t="s">
        <v>128</v>
      </c>
      <c r="B86">
        <v>0</v>
      </c>
      <c r="C86">
        <v>0</v>
      </c>
      <c r="D86">
        <v>9.2747329999999994</v>
      </c>
      <c r="E86">
        <v>0</v>
      </c>
      <c r="F86">
        <v>0</v>
      </c>
      <c r="G86">
        <v>18.292746000000001</v>
      </c>
      <c r="H86">
        <v>0</v>
      </c>
      <c r="I86">
        <v>0</v>
      </c>
      <c r="J86">
        <v>17.586694000000001</v>
      </c>
      <c r="K86">
        <v>658.802188</v>
      </c>
      <c r="L86">
        <v>626.70329400000003</v>
      </c>
      <c r="M86">
        <v>88.292400000000001</v>
      </c>
      <c r="N86">
        <v>113.36456200000001</v>
      </c>
      <c r="O86">
        <v>118.6819</v>
      </c>
      <c r="P86">
        <v>98.609174999999993</v>
      </c>
      <c r="Q86">
        <v>17.500033999999999</v>
      </c>
      <c r="R86">
        <v>40.683790999999999</v>
      </c>
      <c r="S86">
        <v>23.992979999999999</v>
      </c>
      <c r="T86">
        <v>0</v>
      </c>
      <c r="U86">
        <v>330.37672500000002</v>
      </c>
      <c r="V86">
        <v>17.401759999999999</v>
      </c>
      <c r="W86">
        <v>38.445582000000002</v>
      </c>
      <c r="X86">
        <v>136.91080199999999</v>
      </c>
      <c r="Y86">
        <v>0</v>
      </c>
      <c r="Z86">
        <v>1.0556700000000001</v>
      </c>
      <c r="AA86">
        <v>26.914785999999999</v>
      </c>
      <c r="AB86">
        <v>37.917862</v>
      </c>
      <c r="AC86">
        <v>27.891577000000002</v>
      </c>
      <c r="AD86">
        <v>26.242709000000001</v>
      </c>
      <c r="AE86">
        <v>47.444262999999999</v>
      </c>
      <c r="AF86">
        <v>17.032755999999999</v>
      </c>
      <c r="AG86">
        <v>36.693553999999999</v>
      </c>
      <c r="AH86">
        <v>134.68948</v>
      </c>
      <c r="AI86">
        <v>0</v>
      </c>
      <c r="AJ86">
        <v>0</v>
      </c>
      <c r="AK86">
        <v>48.714371999999997</v>
      </c>
      <c r="AL86">
        <v>64.122355999999996</v>
      </c>
      <c r="AM86">
        <v>10.131898</v>
      </c>
      <c r="AN86">
        <v>0</v>
      </c>
      <c r="AO86">
        <v>23.982903</v>
      </c>
      <c r="AP86">
        <v>9.7120680000000004</v>
      </c>
      <c r="AQ86">
        <v>58.042656000000001</v>
      </c>
      <c r="AR86">
        <v>26.487719999999999</v>
      </c>
      <c r="AS86">
        <v>15.491861</v>
      </c>
      <c r="AT86">
        <v>13.711233999999999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99.42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3080.6190909999991</v>
      </c>
    </row>
    <row r="87" spans="1:117">
      <c r="A87" t="s">
        <v>129</v>
      </c>
      <c r="B87">
        <v>0</v>
      </c>
      <c r="C87">
        <v>0</v>
      </c>
      <c r="D87">
        <v>9.2747329999999994</v>
      </c>
      <c r="E87">
        <v>0</v>
      </c>
      <c r="F87">
        <v>0</v>
      </c>
      <c r="G87">
        <v>18.292746000000001</v>
      </c>
      <c r="H87">
        <v>0</v>
      </c>
      <c r="I87">
        <v>0</v>
      </c>
      <c r="J87">
        <v>17.586694000000001</v>
      </c>
      <c r="K87">
        <v>658.802188</v>
      </c>
      <c r="L87">
        <v>626.70329400000003</v>
      </c>
      <c r="M87">
        <v>88.292400000000001</v>
      </c>
      <c r="N87">
        <v>113.36456200000001</v>
      </c>
      <c r="O87">
        <v>118.6819</v>
      </c>
      <c r="P87">
        <v>98.609174999999993</v>
      </c>
      <c r="Q87">
        <v>17.500033999999999</v>
      </c>
      <c r="R87">
        <v>40.683790999999999</v>
      </c>
      <c r="S87">
        <v>23.992979999999999</v>
      </c>
      <c r="T87">
        <v>0</v>
      </c>
      <c r="U87">
        <v>330.37672500000002</v>
      </c>
      <c r="V87">
        <v>17.401759999999999</v>
      </c>
      <c r="W87">
        <v>38.445582000000002</v>
      </c>
      <c r="X87">
        <v>136.91080199999999</v>
      </c>
      <c r="Y87">
        <v>0</v>
      </c>
      <c r="Z87">
        <v>1.0556700000000001</v>
      </c>
      <c r="AA87">
        <v>26.914785999999999</v>
      </c>
      <c r="AB87">
        <v>37.917862</v>
      </c>
      <c r="AC87">
        <v>27.891577000000002</v>
      </c>
      <c r="AD87">
        <v>26.242709000000001</v>
      </c>
      <c r="AE87">
        <v>47.444262999999999</v>
      </c>
      <c r="AF87">
        <v>17.032755999999999</v>
      </c>
      <c r="AG87">
        <v>36.693553999999999</v>
      </c>
      <c r="AH87">
        <v>134.68948</v>
      </c>
      <c r="AI87">
        <v>0</v>
      </c>
      <c r="AJ87">
        <v>0</v>
      </c>
      <c r="AK87">
        <v>48.714371999999997</v>
      </c>
      <c r="AL87">
        <v>64.122355999999996</v>
      </c>
      <c r="AM87">
        <v>10.131898</v>
      </c>
      <c r="AN87">
        <v>0</v>
      </c>
      <c r="AO87">
        <v>23.982903</v>
      </c>
      <c r="AP87">
        <v>9.7120680000000004</v>
      </c>
      <c r="AQ87">
        <v>58.042656000000001</v>
      </c>
      <c r="AR87">
        <v>26.487719999999999</v>
      </c>
      <c r="AS87">
        <v>15.491861</v>
      </c>
      <c r="AT87">
        <v>13.711233999999999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97.7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3078.8990909999989</v>
      </c>
    </row>
    <row r="88" spans="1:117">
      <c r="A88" t="s">
        <v>130</v>
      </c>
      <c r="B88">
        <v>0</v>
      </c>
      <c r="C88">
        <v>0</v>
      </c>
      <c r="D88">
        <v>9.2747329999999994</v>
      </c>
      <c r="E88">
        <v>0</v>
      </c>
      <c r="F88">
        <v>0</v>
      </c>
      <c r="G88">
        <v>18.292746000000001</v>
      </c>
      <c r="H88">
        <v>0</v>
      </c>
      <c r="I88">
        <v>0</v>
      </c>
      <c r="J88">
        <v>17.586694000000001</v>
      </c>
      <c r="K88">
        <v>658.802188</v>
      </c>
      <c r="L88">
        <v>626.70329400000003</v>
      </c>
      <c r="M88">
        <v>88.292400000000001</v>
      </c>
      <c r="N88">
        <v>113.36456200000001</v>
      </c>
      <c r="O88">
        <v>118.6819</v>
      </c>
      <c r="P88">
        <v>98.609174999999993</v>
      </c>
      <c r="Q88">
        <v>17.500033999999999</v>
      </c>
      <c r="R88">
        <v>40.683790999999999</v>
      </c>
      <c r="S88">
        <v>23.992979999999999</v>
      </c>
      <c r="T88">
        <v>0</v>
      </c>
      <c r="U88">
        <v>330.37672500000002</v>
      </c>
      <c r="V88">
        <v>17.401759999999999</v>
      </c>
      <c r="W88">
        <v>38.445582000000002</v>
      </c>
      <c r="X88">
        <v>136.91080199999999</v>
      </c>
      <c r="Y88">
        <v>0</v>
      </c>
      <c r="Z88">
        <v>1.0556700000000001</v>
      </c>
      <c r="AA88">
        <v>26.914785999999999</v>
      </c>
      <c r="AB88">
        <v>37.917862</v>
      </c>
      <c r="AC88">
        <v>27.891577000000002</v>
      </c>
      <c r="AD88">
        <v>26.242709000000001</v>
      </c>
      <c r="AE88">
        <v>47.444262999999999</v>
      </c>
      <c r="AF88">
        <v>17.032755999999999</v>
      </c>
      <c r="AG88">
        <v>36.693553999999999</v>
      </c>
      <c r="AH88">
        <v>134.68948</v>
      </c>
      <c r="AI88">
        <v>0</v>
      </c>
      <c r="AJ88">
        <v>0</v>
      </c>
      <c r="AK88">
        <v>48.714371999999997</v>
      </c>
      <c r="AL88">
        <v>64.122355999999996</v>
      </c>
      <c r="AM88">
        <v>10.131898</v>
      </c>
      <c r="AN88">
        <v>0</v>
      </c>
      <c r="AO88">
        <v>23.982903</v>
      </c>
      <c r="AP88">
        <v>9.7120680000000004</v>
      </c>
      <c r="AQ88">
        <v>58.042656000000001</v>
      </c>
      <c r="AR88">
        <v>26.487719999999999</v>
      </c>
      <c r="AS88">
        <v>15.491861</v>
      </c>
      <c r="AT88">
        <v>13.711233999999999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94.82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3076.0190909999992</v>
      </c>
    </row>
    <row r="89" spans="1:117">
      <c r="A89" t="s">
        <v>131</v>
      </c>
      <c r="B89">
        <v>0</v>
      </c>
      <c r="C89">
        <v>0</v>
      </c>
      <c r="D89">
        <v>9.2747329999999994</v>
      </c>
      <c r="E89">
        <v>0</v>
      </c>
      <c r="F89">
        <v>0</v>
      </c>
      <c r="G89">
        <v>18.292746000000001</v>
      </c>
      <c r="H89">
        <v>0</v>
      </c>
      <c r="I89">
        <v>0</v>
      </c>
      <c r="J89">
        <v>17.586694000000001</v>
      </c>
      <c r="K89">
        <v>658.802188</v>
      </c>
      <c r="L89">
        <v>626.70329400000003</v>
      </c>
      <c r="M89">
        <v>88.292400000000001</v>
      </c>
      <c r="N89">
        <v>113.36456200000001</v>
      </c>
      <c r="O89">
        <v>118.6819</v>
      </c>
      <c r="P89">
        <v>98.609174999999993</v>
      </c>
      <c r="Q89">
        <v>17.500033999999999</v>
      </c>
      <c r="R89">
        <v>40.683790999999999</v>
      </c>
      <c r="S89">
        <v>23.992979999999999</v>
      </c>
      <c r="T89">
        <v>0</v>
      </c>
      <c r="U89">
        <v>330.37672500000002</v>
      </c>
      <c r="V89">
        <v>17.401759999999999</v>
      </c>
      <c r="W89">
        <v>38.445582000000002</v>
      </c>
      <c r="X89">
        <v>136.91080199999999</v>
      </c>
      <c r="Y89">
        <v>0</v>
      </c>
      <c r="Z89">
        <v>2.1113400000000002</v>
      </c>
      <c r="AA89">
        <v>26.914785999999999</v>
      </c>
      <c r="AB89">
        <v>37.917862</v>
      </c>
      <c r="AC89">
        <v>27.891577000000002</v>
      </c>
      <c r="AD89">
        <v>26.242709000000001</v>
      </c>
      <c r="AE89">
        <v>47.444262999999999</v>
      </c>
      <c r="AF89">
        <v>17.032755999999999</v>
      </c>
      <c r="AG89">
        <v>36.693553999999999</v>
      </c>
      <c r="AH89">
        <v>134.68948</v>
      </c>
      <c r="AI89">
        <v>0</v>
      </c>
      <c r="AJ89">
        <v>0</v>
      </c>
      <c r="AK89">
        <v>48.714371999999997</v>
      </c>
      <c r="AL89">
        <v>64.122355999999996</v>
      </c>
      <c r="AM89">
        <v>10.131898</v>
      </c>
      <c r="AN89">
        <v>0</v>
      </c>
      <c r="AO89">
        <v>23.982903</v>
      </c>
      <c r="AP89">
        <v>9.7120680000000004</v>
      </c>
      <c r="AQ89">
        <v>58.042656000000001</v>
      </c>
      <c r="AR89">
        <v>19.071158</v>
      </c>
      <c r="AS89">
        <v>15.491861</v>
      </c>
      <c r="AT89">
        <v>13.711233999999999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93.09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3067.928198999999</v>
      </c>
    </row>
    <row r="90" spans="1:117">
      <c r="A90" t="s">
        <v>132</v>
      </c>
      <c r="B90">
        <v>0</v>
      </c>
      <c r="C90">
        <v>0</v>
      </c>
      <c r="D90">
        <v>9.2747329999999994</v>
      </c>
      <c r="E90">
        <v>0</v>
      </c>
      <c r="F90">
        <v>0</v>
      </c>
      <c r="G90">
        <v>18.292746000000001</v>
      </c>
      <c r="H90">
        <v>0</v>
      </c>
      <c r="I90">
        <v>0</v>
      </c>
      <c r="J90">
        <v>17.586694000000001</v>
      </c>
      <c r="K90">
        <v>658.802188</v>
      </c>
      <c r="L90">
        <v>626.70329400000003</v>
      </c>
      <c r="M90">
        <v>88.292400000000001</v>
      </c>
      <c r="N90">
        <v>113.36456200000001</v>
      </c>
      <c r="O90">
        <v>118.6819</v>
      </c>
      <c r="P90">
        <v>98.609174999999993</v>
      </c>
      <c r="Q90">
        <v>17.500033999999999</v>
      </c>
      <c r="R90">
        <v>40.683790999999999</v>
      </c>
      <c r="S90">
        <v>23.992979999999999</v>
      </c>
      <c r="T90">
        <v>0</v>
      </c>
      <c r="U90">
        <v>330.37672500000002</v>
      </c>
      <c r="V90">
        <v>17.401759999999999</v>
      </c>
      <c r="W90">
        <v>38.445582000000002</v>
      </c>
      <c r="X90">
        <v>136.91080199999999</v>
      </c>
      <c r="Y90">
        <v>0</v>
      </c>
      <c r="Z90">
        <v>3.1670099999999999</v>
      </c>
      <c r="AA90">
        <v>40.449511999999999</v>
      </c>
      <c r="AB90">
        <v>37.917862</v>
      </c>
      <c r="AC90">
        <v>27.891577000000002</v>
      </c>
      <c r="AD90">
        <v>26.242709000000001</v>
      </c>
      <c r="AE90">
        <v>47.444262999999999</v>
      </c>
      <c r="AF90">
        <v>25.549133000000001</v>
      </c>
      <c r="AG90">
        <v>36.693553999999999</v>
      </c>
      <c r="AH90">
        <v>134.68948</v>
      </c>
      <c r="AI90">
        <v>0</v>
      </c>
      <c r="AJ90">
        <v>0</v>
      </c>
      <c r="AK90">
        <v>48.714371999999997</v>
      </c>
      <c r="AL90">
        <v>64.122355999999996</v>
      </c>
      <c r="AM90">
        <v>10.131898</v>
      </c>
      <c r="AN90">
        <v>0</v>
      </c>
      <c r="AO90">
        <v>23.982903</v>
      </c>
      <c r="AP90">
        <v>9.7120680000000004</v>
      </c>
      <c r="AQ90">
        <v>59.735567000000003</v>
      </c>
      <c r="AR90">
        <v>19.071158</v>
      </c>
      <c r="AS90">
        <v>12.909884</v>
      </c>
      <c r="AT90">
        <v>13.711233999999999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92.13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3089.1859059999997</v>
      </c>
    </row>
    <row r="91" spans="1:117">
      <c r="A91" t="s">
        <v>133</v>
      </c>
      <c r="B91">
        <v>0</v>
      </c>
      <c r="C91">
        <v>0</v>
      </c>
      <c r="D91">
        <v>9.2747329999999994</v>
      </c>
      <c r="E91">
        <v>0</v>
      </c>
      <c r="F91">
        <v>0</v>
      </c>
      <c r="G91">
        <v>18.292746000000001</v>
      </c>
      <c r="H91">
        <v>0</v>
      </c>
      <c r="I91">
        <v>0</v>
      </c>
      <c r="J91">
        <v>17.586694000000001</v>
      </c>
      <c r="K91">
        <v>658.802188</v>
      </c>
      <c r="L91">
        <v>626.70329400000003</v>
      </c>
      <c r="M91">
        <v>88.292400000000001</v>
      </c>
      <c r="N91">
        <v>113.36456200000001</v>
      </c>
      <c r="O91">
        <v>118.6819</v>
      </c>
      <c r="P91">
        <v>98.609174999999993</v>
      </c>
      <c r="Q91">
        <v>17.500033999999999</v>
      </c>
      <c r="R91">
        <v>40.683790999999999</v>
      </c>
      <c r="S91">
        <v>23.992979999999999</v>
      </c>
      <c r="T91">
        <v>0</v>
      </c>
      <c r="U91">
        <v>332.39209499999998</v>
      </c>
      <c r="V91">
        <v>17.401759999999999</v>
      </c>
      <c r="W91">
        <v>38.445582000000002</v>
      </c>
      <c r="X91">
        <v>136.91080199999999</v>
      </c>
      <c r="Y91">
        <v>0</v>
      </c>
      <c r="Z91">
        <v>18.869046000000001</v>
      </c>
      <c r="AA91">
        <v>40.449511999999999</v>
      </c>
      <c r="AB91">
        <v>37.917862</v>
      </c>
      <c r="AC91">
        <v>27.891577000000002</v>
      </c>
      <c r="AD91">
        <v>26.242709000000001</v>
      </c>
      <c r="AE91">
        <v>47.444262999999999</v>
      </c>
      <c r="AF91">
        <v>25.549133000000001</v>
      </c>
      <c r="AG91">
        <v>36.693553999999999</v>
      </c>
      <c r="AH91">
        <v>134.68948</v>
      </c>
      <c r="AI91">
        <v>0</v>
      </c>
      <c r="AJ91">
        <v>0</v>
      </c>
      <c r="AK91">
        <v>48.714371999999997</v>
      </c>
      <c r="AL91">
        <v>64.122355999999996</v>
      </c>
      <c r="AM91">
        <v>10.131898</v>
      </c>
      <c r="AN91">
        <v>0.642567</v>
      </c>
      <c r="AO91">
        <v>23.982903</v>
      </c>
      <c r="AP91">
        <v>9.7120680000000004</v>
      </c>
      <c r="AQ91">
        <v>59.735567000000003</v>
      </c>
      <c r="AR91">
        <v>19.071158</v>
      </c>
      <c r="AS91">
        <v>12.909884</v>
      </c>
      <c r="AT91">
        <v>13.711233999999999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119.96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3135.3758789999993</v>
      </c>
    </row>
    <row r="92" spans="1:117">
      <c r="A92" t="s">
        <v>134</v>
      </c>
      <c r="B92">
        <v>0</v>
      </c>
      <c r="C92">
        <v>0</v>
      </c>
      <c r="D92">
        <v>9.2747329999999994</v>
      </c>
      <c r="E92">
        <v>0</v>
      </c>
      <c r="F92">
        <v>0</v>
      </c>
      <c r="G92">
        <v>18.292746000000001</v>
      </c>
      <c r="H92">
        <v>0</v>
      </c>
      <c r="I92">
        <v>0</v>
      </c>
      <c r="J92">
        <v>17.586694000000001</v>
      </c>
      <c r="K92">
        <v>658.802188</v>
      </c>
      <c r="L92">
        <v>626.70329400000003</v>
      </c>
      <c r="M92">
        <v>88.292400000000001</v>
      </c>
      <c r="N92">
        <v>113.36456200000001</v>
      </c>
      <c r="O92">
        <v>118.6819</v>
      </c>
      <c r="P92">
        <v>98.609174999999993</v>
      </c>
      <c r="Q92">
        <v>17.500033999999999</v>
      </c>
      <c r="R92">
        <v>40.683790999999999</v>
      </c>
      <c r="S92">
        <v>23.992979999999999</v>
      </c>
      <c r="T92">
        <v>0</v>
      </c>
      <c r="U92">
        <v>332.53604999999999</v>
      </c>
      <c r="V92">
        <v>17.401759999999999</v>
      </c>
      <c r="W92">
        <v>38.445582000000002</v>
      </c>
      <c r="X92">
        <v>136.91080199999999</v>
      </c>
      <c r="Y92">
        <v>0</v>
      </c>
      <c r="Z92">
        <v>18.869046000000001</v>
      </c>
      <c r="AA92">
        <v>40.449511999999999</v>
      </c>
      <c r="AB92">
        <v>37.917862</v>
      </c>
      <c r="AC92">
        <v>27.891577000000002</v>
      </c>
      <c r="AD92">
        <v>26.242709000000001</v>
      </c>
      <c r="AE92">
        <v>47.444262999999999</v>
      </c>
      <c r="AF92">
        <v>25.549133000000001</v>
      </c>
      <c r="AG92">
        <v>36.693553999999999</v>
      </c>
      <c r="AH92">
        <v>134.68948</v>
      </c>
      <c r="AI92">
        <v>0</v>
      </c>
      <c r="AJ92">
        <v>0</v>
      </c>
      <c r="AK92">
        <v>48.714371999999997</v>
      </c>
      <c r="AL92">
        <v>64.122355999999996</v>
      </c>
      <c r="AM92">
        <v>10.131898</v>
      </c>
      <c r="AN92">
        <v>0.642567</v>
      </c>
      <c r="AO92">
        <v>23.982903</v>
      </c>
      <c r="AP92">
        <v>9.7120680000000004</v>
      </c>
      <c r="AQ92">
        <v>59.735567000000003</v>
      </c>
      <c r="AR92">
        <v>19.071158</v>
      </c>
      <c r="AS92">
        <v>12.909884</v>
      </c>
      <c r="AT92">
        <v>13.711233999999999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119.96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3135.5198339999993</v>
      </c>
    </row>
    <row r="93" spans="1:117">
      <c r="A93" t="s">
        <v>135</v>
      </c>
      <c r="B93">
        <v>0</v>
      </c>
      <c r="C93">
        <v>0</v>
      </c>
      <c r="D93">
        <v>9.2747329999999994</v>
      </c>
      <c r="E93">
        <v>0</v>
      </c>
      <c r="F93">
        <v>0</v>
      </c>
      <c r="G93">
        <v>18.292746000000001</v>
      </c>
      <c r="H93">
        <v>0</v>
      </c>
      <c r="I93">
        <v>0</v>
      </c>
      <c r="J93">
        <v>17.586694000000001</v>
      </c>
      <c r="K93">
        <v>658.802188</v>
      </c>
      <c r="L93">
        <v>626.70329400000003</v>
      </c>
      <c r="M93">
        <v>88.292400000000001</v>
      </c>
      <c r="N93">
        <v>113.36456200000001</v>
      </c>
      <c r="O93">
        <v>118.6819</v>
      </c>
      <c r="P93">
        <v>98.609174999999993</v>
      </c>
      <c r="Q93">
        <v>17.500033999999999</v>
      </c>
      <c r="R93">
        <v>40.683790999999999</v>
      </c>
      <c r="S93">
        <v>23.992979999999999</v>
      </c>
      <c r="T93">
        <v>0</v>
      </c>
      <c r="U93">
        <v>332.53604999999999</v>
      </c>
      <c r="V93">
        <v>17.401759999999999</v>
      </c>
      <c r="W93">
        <v>38.445582000000002</v>
      </c>
      <c r="X93">
        <v>136.91080199999999</v>
      </c>
      <c r="Y93">
        <v>0</v>
      </c>
      <c r="Z93">
        <v>18.869046000000001</v>
      </c>
      <c r="AA93">
        <v>40.449511999999999</v>
      </c>
      <c r="AB93">
        <v>37.917862</v>
      </c>
      <c r="AC93">
        <v>27.891577000000002</v>
      </c>
      <c r="AD93">
        <v>26.242709000000001</v>
      </c>
      <c r="AE93">
        <v>47.444262999999999</v>
      </c>
      <c r="AF93">
        <v>25.549133000000001</v>
      </c>
      <c r="AG93">
        <v>36.693553999999999</v>
      </c>
      <c r="AH93">
        <v>134.68948</v>
      </c>
      <c r="AI93">
        <v>0</v>
      </c>
      <c r="AJ93">
        <v>0</v>
      </c>
      <c r="AK93">
        <v>48.714371999999997</v>
      </c>
      <c r="AL93">
        <v>64.122355999999996</v>
      </c>
      <c r="AM93">
        <v>10.131898</v>
      </c>
      <c r="AN93">
        <v>0.642567</v>
      </c>
      <c r="AO93">
        <v>23.982903</v>
      </c>
      <c r="AP93">
        <v>9.7120680000000004</v>
      </c>
      <c r="AQ93">
        <v>59.735567000000003</v>
      </c>
      <c r="AR93">
        <v>19.071158</v>
      </c>
      <c r="AS93">
        <v>12.909884</v>
      </c>
      <c r="AT93">
        <v>13.711233999999999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119.96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3135.5198339999993</v>
      </c>
    </row>
    <row r="94" spans="1:117">
      <c r="A94" t="s">
        <v>136</v>
      </c>
      <c r="B94">
        <v>0</v>
      </c>
      <c r="C94">
        <v>0</v>
      </c>
      <c r="D94">
        <v>9.2747329999999994</v>
      </c>
      <c r="E94">
        <v>0</v>
      </c>
      <c r="F94">
        <v>0</v>
      </c>
      <c r="G94">
        <v>18.292746000000001</v>
      </c>
      <c r="H94">
        <v>0</v>
      </c>
      <c r="I94">
        <v>0</v>
      </c>
      <c r="J94">
        <v>10.518312</v>
      </c>
      <c r="K94">
        <v>658.802188</v>
      </c>
      <c r="L94">
        <v>626.70329400000003</v>
      </c>
      <c r="M94">
        <v>88.292400000000001</v>
      </c>
      <c r="N94">
        <v>113.36456200000001</v>
      </c>
      <c r="O94">
        <v>118.6819</v>
      </c>
      <c r="P94">
        <v>98.609174999999993</v>
      </c>
      <c r="Q94">
        <v>17.500033999999999</v>
      </c>
      <c r="R94">
        <v>40.683790999999999</v>
      </c>
      <c r="S94">
        <v>23.992979999999999</v>
      </c>
      <c r="T94">
        <v>0</v>
      </c>
      <c r="U94">
        <v>332.53604999999999</v>
      </c>
      <c r="V94">
        <v>17.401759999999999</v>
      </c>
      <c r="W94">
        <v>38.445582000000002</v>
      </c>
      <c r="X94">
        <v>136.91080199999999</v>
      </c>
      <c r="Y94">
        <v>0</v>
      </c>
      <c r="Z94">
        <v>18.869046000000001</v>
      </c>
      <c r="AA94">
        <v>40.449511999999999</v>
      </c>
      <c r="AB94">
        <v>37.917862</v>
      </c>
      <c r="AC94">
        <v>27.891577000000002</v>
      </c>
      <c r="AD94">
        <v>26.242709000000001</v>
      </c>
      <c r="AE94">
        <v>47.444262999999999</v>
      </c>
      <c r="AF94">
        <v>25.549133000000001</v>
      </c>
      <c r="AG94">
        <v>36.693553999999999</v>
      </c>
      <c r="AH94">
        <v>134.68948</v>
      </c>
      <c r="AI94">
        <v>0</v>
      </c>
      <c r="AJ94">
        <v>0</v>
      </c>
      <c r="AK94">
        <v>48.714371999999997</v>
      </c>
      <c r="AL94">
        <v>64.122355999999996</v>
      </c>
      <c r="AM94">
        <v>10.131898</v>
      </c>
      <c r="AN94">
        <v>0.642567</v>
      </c>
      <c r="AO94">
        <v>23.982903</v>
      </c>
      <c r="AP94">
        <v>9.7120680000000004</v>
      </c>
      <c r="AQ94">
        <v>58.042656000000001</v>
      </c>
      <c r="AR94">
        <v>19.071158</v>
      </c>
      <c r="AS94">
        <v>12.909884</v>
      </c>
      <c r="AT94">
        <v>13.711233999999999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119.84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3126.6385409999993</v>
      </c>
    </row>
    <row r="95" spans="1:117">
      <c r="A95" t="s">
        <v>137</v>
      </c>
      <c r="B95">
        <v>0</v>
      </c>
      <c r="C95">
        <v>0</v>
      </c>
      <c r="D95">
        <v>9.2747329999999994</v>
      </c>
      <c r="E95">
        <v>0</v>
      </c>
      <c r="F95">
        <v>0</v>
      </c>
      <c r="G95">
        <v>18.292746000000001</v>
      </c>
      <c r="H95">
        <v>0</v>
      </c>
      <c r="I95">
        <v>0</v>
      </c>
      <c r="J95">
        <v>0</v>
      </c>
      <c r="K95">
        <v>658.802188</v>
      </c>
      <c r="L95">
        <v>626.70329400000003</v>
      </c>
      <c r="M95">
        <v>88.292400000000001</v>
      </c>
      <c r="N95">
        <v>113.36456200000001</v>
      </c>
      <c r="O95">
        <v>118.6819</v>
      </c>
      <c r="P95">
        <v>98.609174999999993</v>
      </c>
      <c r="Q95">
        <v>17.500033999999999</v>
      </c>
      <c r="R95">
        <v>40.683790999999999</v>
      </c>
      <c r="S95">
        <v>23.992979999999999</v>
      </c>
      <c r="T95">
        <v>0</v>
      </c>
      <c r="U95">
        <v>332.53604999999999</v>
      </c>
      <c r="V95">
        <v>17.401759999999999</v>
      </c>
      <c r="W95">
        <v>38.445582000000002</v>
      </c>
      <c r="X95">
        <v>136.91080199999999</v>
      </c>
      <c r="Y95">
        <v>0</v>
      </c>
      <c r="Z95">
        <v>1.0556700000000001</v>
      </c>
      <c r="AA95">
        <v>26.914785999999999</v>
      </c>
      <c r="AB95">
        <v>37.917862</v>
      </c>
      <c r="AC95">
        <v>18.575645999999999</v>
      </c>
      <c r="AD95">
        <v>26.242709000000001</v>
      </c>
      <c r="AE95">
        <v>47.444262999999999</v>
      </c>
      <c r="AF95">
        <v>17.032755999999999</v>
      </c>
      <c r="AG95">
        <v>36.693553999999999</v>
      </c>
      <c r="AH95">
        <v>112.24123400000001</v>
      </c>
      <c r="AI95">
        <v>0</v>
      </c>
      <c r="AJ95">
        <v>0</v>
      </c>
      <c r="AK95">
        <v>48.714371999999997</v>
      </c>
      <c r="AL95">
        <v>54.643399000000002</v>
      </c>
      <c r="AM95">
        <v>10.131898</v>
      </c>
      <c r="AN95">
        <v>0.91795300000000002</v>
      </c>
      <c r="AO95">
        <v>23.982903</v>
      </c>
      <c r="AP95">
        <v>9.7120680000000004</v>
      </c>
      <c r="AQ95">
        <v>58.042656000000001</v>
      </c>
      <c r="AR95">
        <v>19.071158</v>
      </c>
      <c r="AS95">
        <v>12.909884</v>
      </c>
      <c r="AT95">
        <v>13.711233999999999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117.07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3032.5180020000003</v>
      </c>
    </row>
    <row r="96" spans="1:117">
      <c r="A96" t="s">
        <v>138</v>
      </c>
      <c r="B96">
        <v>0</v>
      </c>
      <c r="C96">
        <v>0</v>
      </c>
      <c r="D96">
        <v>9.2747329999999994</v>
      </c>
      <c r="E96">
        <v>0</v>
      </c>
      <c r="F96">
        <v>0</v>
      </c>
      <c r="G96">
        <v>18.292746000000001</v>
      </c>
      <c r="H96">
        <v>0</v>
      </c>
      <c r="I96">
        <v>0</v>
      </c>
      <c r="J96">
        <v>0</v>
      </c>
      <c r="K96">
        <v>658.802188</v>
      </c>
      <c r="L96">
        <v>626.70329400000003</v>
      </c>
      <c r="M96">
        <v>88.292400000000001</v>
      </c>
      <c r="N96">
        <v>113.36456200000001</v>
      </c>
      <c r="O96">
        <v>118.6819</v>
      </c>
      <c r="P96">
        <v>98.609174999999993</v>
      </c>
      <c r="Q96">
        <v>17.500033999999999</v>
      </c>
      <c r="R96">
        <v>40.683790999999999</v>
      </c>
      <c r="S96">
        <v>23.992979999999999</v>
      </c>
      <c r="T96">
        <v>0</v>
      </c>
      <c r="U96">
        <v>332.53604999999999</v>
      </c>
      <c r="V96">
        <v>17.401759999999999</v>
      </c>
      <c r="W96">
        <v>38.445582000000002</v>
      </c>
      <c r="X96">
        <v>136.91080199999999</v>
      </c>
      <c r="Y96">
        <v>0</v>
      </c>
      <c r="Z96">
        <v>1.0556700000000001</v>
      </c>
      <c r="AA96">
        <v>26.914785999999999</v>
      </c>
      <c r="AB96">
        <v>37.917862</v>
      </c>
      <c r="AC96">
        <v>18.575645999999999</v>
      </c>
      <c r="AD96">
        <v>26.242709000000001</v>
      </c>
      <c r="AE96">
        <v>47.444262999999999</v>
      </c>
      <c r="AF96">
        <v>8.5163779999999996</v>
      </c>
      <c r="AG96">
        <v>36.693553999999999</v>
      </c>
      <c r="AH96">
        <v>112.24123400000001</v>
      </c>
      <c r="AI96">
        <v>0</v>
      </c>
      <c r="AJ96">
        <v>0</v>
      </c>
      <c r="AK96">
        <v>48.714371999999997</v>
      </c>
      <c r="AL96">
        <v>54.643399000000002</v>
      </c>
      <c r="AM96">
        <v>4.9891920000000001</v>
      </c>
      <c r="AN96">
        <v>0.91795300000000002</v>
      </c>
      <c r="AO96">
        <v>23.982903</v>
      </c>
      <c r="AP96">
        <v>9.7120680000000004</v>
      </c>
      <c r="AQ96">
        <v>58.042656000000001</v>
      </c>
      <c r="AR96">
        <v>19.071158</v>
      </c>
      <c r="AS96">
        <v>12.909884</v>
      </c>
      <c r="AT96">
        <v>13.711233999999999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116.15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3017.9389179999998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18.292746000000001</v>
      </c>
      <c r="H97">
        <v>0</v>
      </c>
      <c r="I97">
        <v>0</v>
      </c>
      <c r="J97">
        <v>0</v>
      </c>
      <c r="K97">
        <v>658.802188</v>
      </c>
      <c r="L97">
        <v>626.70329400000003</v>
      </c>
      <c r="M97">
        <v>88.292400000000001</v>
      </c>
      <c r="N97">
        <v>113.36456200000001</v>
      </c>
      <c r="O97">
        <v>118.6819</v>
      </c>
      <c r="P97">
        <v>98.609174999999993</v>
      </c>
      <c r="Q97">
        <v>17.500033999999999</v>
      </c>
      <c r="R97">
        <v>40.683790999999999</v>
      </c>
      <c r="S97">
        <v>23.992979999999999</v>
      </c>
      <c r="T97">
        <v>0</v>
      </c>
      <c r="U97">
        <v>332.53604999999999</v>
      </c>
      <c r="V97">
        <v>17.401759999999999</v>
      </c>
      <c r="W97">
        <v>38.445582000000002</v>
      </c>
      <c r="X97">
        <v>136.91080199999999</v>
      </c>
      <c r="Y97">
        <v>0</v>
      </c>
      <c r="Z97">
        <v>1.0556700000000001</v>
      </c>
      <c r="AA97">
        <v>26.914785999999999</v>
      </c>
      <c r="AB97">
        <v>37.917862</v>
      </c>
      <c r="AC97">
        <v>18.575645999999999</v>
      </c>
      <c r="AD97">
        <v>26.242709000000001</v>
      </c>
      <c r="AE97">
        <v>47.444262999999999</v>
      </c>
      <c r="AF97">
        <v>8.5163779999999996</v>
      </c>
      <c r="AG97">
        <v>36.693553999999999</v>
      </c>
      <c r="AH97">
        <v>112.24123400000001</v>
      </c>
      <c r="AI97">
        <v>0</v>
      </c>
      <c r="AJ97">
        <v>0</v>
      </c>
      <c r="AK97">
        <v>48.714371999999997</v>
      </c>
      <c r="AL97">
        <v>54.643399000000002</v>
      </c>
      <c r="AM97">
        <v>0</v>
      </c>
      <c r="AN97">
        <v>0.91795300000000002</v>
      </c>
      <c r="AO97">
        <v>23.982903</v>
      </c>
      <c r="AP97">
        <v>9.7120680000000004</v>
      </c>
      <c r="AQ97">
        <v>58.042656000000001</v>
      </c>
      <c r="AR97">
        <v>12.714105999999999</v>
      </c>
      <c r="AS97">
        <v>10.327908000000001</v>
      </c>
      <c r="AT97">
        <v>13.711233999999999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112.47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2991.0559649999991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18.292746000000001</v>
      </c>
      <c r="H98">
        <v>0</v>
      </c>
      <c r="I98">
        <v>0</v>
      </c>
      <c r="J98">
        <v>0</v>
      </c>
      <c r="K98">
        <v>658.802188</v>
      </c>
      <c r="L98">
        <v>626.70329400000003</v>
      </c>
      <c r="M98">
        <v>88.292400000000001</v>
      </c>
      <c r="N98">
        <v>113.36456200000001</v>
      </c>
      <c r="O98">
        <v>118.6819</v>
      </c>
      <c r="P98">
        <v>98.609174999999993</v>
      </c>
      <c r="Q98">
        <v>17.500033999999999</v>
      </c>
      <c r="R98">
        <v>40.683790999999999</v>
      </c>
      <c r="S98">
        <v>23.992979999999999</v>
      </c>
      <c r="T98">
        <v>0</v>
      </c>
      <c r="U98">
        <v>332.53604999999999</v>
      </c>
      <c r="V98">
        <v>17.401759999999999</v>
      </c>
      <c r="W98">
        <v>38.445582000000002</v>
      </c>
      <c r="X98">
        <v>136.91080199999999</v>
      </c>
      <c r="Y98">
        <v>0</v>
      </c>
      <c r="Z98">
        <v>1.0556700000000001</v>
      </c>
      <c r="AA98">
        <v>26.914785999999999</v>
      </c>
      <c r="AB98">
        <v>37.917862</v>
      </c>
      <c r="AC98">
        <v>18.575645999999999</v>
      </c>
      <c r="AD98">
        <v>26.242709000000001</v>
      </c>
      <c r="AE98">
        <v>47.444262999999999</v>
      </c>
      <c r="AF98">
        <v>8.5163779999999996</v>
      </c>
      <c r="AG98">
        <v>36.693553999999999</v>
      </c>
      <c r="AH98">
        <v>112.24123400000001</v>
      </c>
      <c r="AI98">
        <v>0</v>
      </c>
      <c r="AJ98">
        <v>0</v>
      </c>
      <c r="AK98">
        <v>48.714371999999997</v>
      </c>
      <c r="AL98">
        <v>55.758569999999999</v>
      </c>
      <c r="AM98">
        <v>0</v>
      </c>
      <c r="AN98">
        <v>0.91795300000000002</v>
      </c>
      <c r="AO98">
        <v>23.982903</v>
      </c>
      <c r="AP98">
        <v>9.7120680000000004</v>
      </c>
      <c r="AQ98">
        <v>58.042656000000001</v>
      </c>
      <c r="AR98">
        <v>12.714105999999999</v>
      </c>
      <c r="AS98">
        <v>12.909884</v>
      </c>
      <c r="AT98">
        <v>13.711233999999999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111.55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2993.8331119999993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0.12481764600000018</v>
      </c>
      <c r="E99">
        <f t="shared" si="2"/>
        <v>0</v>
      </c>
      <c r="F99">
        <f t="shared" si="2"/>
        <v>0</v>
      </c>
      <c r="G99">
        <f t="shared" si="2"/>
        <v>0.25350099574999996</v>
      </c>
      <c r="H99">
        <f t="shared" si="2"/>
        <v>0</v>
      </c>
      <c r="I99">
        <f t="shared" si="2"/>
        <v>0</v>
      </c>
      <c r="J99">
        <f t="shared" si="2"/>
        <v>0.22414089224999986</v>
      </c>
      <c r="K99">
        <f t="shared" si="2"/>
        <v>14.819458462000014</v>
      </c>
      <c r="L99">
        <f t="shared" si="2"/>
        <v>13.718320940749987</v>
      </c>
      <c r="M99">
        <f t="shared" si="2"/>
        <v>2.1190176000000025</v>
      </c>
      <c r="N99">
        <f t="shared" si="2"/>
        <v>2.7207494880000027</v>
      </c>
      <c r="O99">
        <f t="shared" si="2"/>
        <v>2.8483655999999944</v>
      </c>
      <c r="P99">
        <f t="shared" si="2"/>
        <v>2.3676987797499955</v>
      </c>
      <c r="Q99">
        <f t="shared" si="2"/>
        <v>0.33254466474999977</v>
      </c>
      <c r="R99">
        <f t="shared" si="2"/>
        <v>0.9526797087499993</v>
      </c>
      <c r="S99">
        <f t="shared" si="2"/>
        <v>0.44919650025000007</v>
      </c>
      <c r="T99">
        <f t="shared" si="2"/>
        <v>0</v>
      </c>
      <c r="U99">
        <f t="shared" si="2"/>
        <v>7.9012041019999959</v>
      </c>
      <c r="V99">
        <f t="shared" si="2"/>
        <v>0.40080929549999961</v>
      </c>
      <c r="W99">
        <f t="shared" si="2"/>
        <v>0.97802412749999812</v>
      </c>
      <c r="X99">
        <f t="shared" si="2"/>
        <v>3.2639548610000002</v>
      </c>
      <c r="Y99">
        <f t="shared" si="2"/>
        <v>0</v>
      </c>
      <c r="Z99">
        <f t="shared" si="2"/>
        <v>0.13437307125000009</v>
      </c>
      <c r="AA99">
        <f t="shared" si="2"/>
        <v>0.41505898424999998</v>
      </c>
      <c r="AB99">
        <f t="shared" si="2"/>
        <v>0.61844877024999934</v>
      </c>
      <c r="AC99">
        <f t="shared" si="2"/>
        <v>0.3275152197500002</v>
      </c>
      <c r="AD99">
        <f t="shared" si="2"/>
        <v>0.63077583850000107</v>
      </c>
      <c r="AE99">
        <f t="shared" si="2"/>
        <v>0.86796947599999841</v>
      </c>
      <c r="AF99">
        <f t="shared" si="2"/>
        <v>0.26826590399999989</v>
      </c>
      <c r="AG99">
        <f t="shared" si="2"/>
        <v>0.88064529599999897</v>
      </c>
      <c r="AH99">
        <f t="shared" si="2"/>
        <v>2.4481312634999988</v>
      </c>
      <c r="AI99">
        <f t="shared" si="2"/>
        <v>0</v>
      </c>
      <c r="AJ99">
        <f t="shared" si="2"/>
        <v>0</v>
      </c>
      <c r="AK99">
        <f t="shared" si="2"/>
        <v>1.1691449279999997</v>
      </c>
      <c r="AL99">
        <f t="shared" si="2"/>
        <v>1.6465505742499988</v>
      </c>
      <c r="AM99">
        <f t="shared" si="2"/>
        <v>6.3097931500000023E-2</v>
      </c>
      <c r="AN99">
        <f t="shared" si="2"/>
        <v>1.0317790000000002E-2</v>
      </c>
      <c r="AO99">
        <f t="shared" si="2"/>
        <v>0.47979913550000081</v>
      </c>
      <c r="AP99">
        <f t="shared" si="2"/>
        <v>0.2364089460000004</v>
      </c>
      <c r="AQ99">
        <f t="shared" si="2"/>
        <v>0.52480234874999998</v>
      </c>
      <c r="AR99">
        <f t="shared" si="2"/>
        <v>0.44075565750000006</v>
      </c>
      <c r="AS99">
        <f t="shared" si="2"/>
        <v>0.32597458174999966</v>
      </c>
      <c r="AT99">
        <f t="shared" si="2"/>
        <v>0.41340369550000067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1.6340100000000002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67.009933076499991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L2" t="s">
        <v>18</v>
      </c>
      <c r="R2" t="s">
        <v>39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43.214505000000003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43.214505000000003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100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92.772458999999998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92.772458999999998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92.772458999999998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92.772458999999998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76.135452999999998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76.135452999999998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76.135452999999998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76.135452999999998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120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120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49.159129999999998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49.159129999999998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52.513373999999999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52.513373999999999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52.462083999999997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52.462083999999997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52.462083999999997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52.462083999999997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52.462083999999997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52.462083999999997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52.462083999999997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52.462083999999997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0.25813779224999994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0.25813779224999994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45191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257.11</v>
      </c>
      <c r="C3" s="34">
        <v>73.59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114.79</v>
      </c>
      <c r="N3">
        <v>269.92</v>
      </c>
      <c r="O3">
        <v>100.53</v>
      </c>
      <c r="P3">
        <v>6.56</v>
      </c>
      <c r="Q3">
        <v>7.2</v>
      </c>
      <c r="R3" s="93">
        <v>0</v>
      </c>
      <c r="S3" s="93">
        <v>0</v>
      </c>
      <c r="T3" s="93">
        <v>0</v>
      </c>
      <c r="U3">
        <v>6.49</v>
      </c>
      <c r="V3">
        <v>0</v>
      </c>
      <c r="W3">
        <v>6.18</v>
      </c>
      <c r="X3">
        <v>37.58</v>
      </c>
      <c r="Y3">
        <v>12.52</v>
      </c>
      <c r="Z3">
        <v>12.53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10.64</v>
      </c>
      <c r="AH3">
        <v>28.07</v>
      </c>
      <c r="AI3">
        <v>28.07</v>
      </c>
      <c r="AJ3">
        <v>30.41</v>
      </c>
      <c r="AK3">
        <v>0</v>
      </c>
      <c r="AL3">
        <v>0</v>
      </c>
    </row>
    <row r="4" spans="1:38">
      <c r="A4" t="s">
        <v>46</v>
      </c>
      <c r="B4" s="34">
        <v>257.11</v>
      </c>
      <c r="C4" s="34">
        <v>73.59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114.79</v>
      </c>
      <c r="N4">
        <v>269.92</v>
      </c>
      <c r="O4">
        <v>100.53</v>
      </c>
      <c r="P4">
        <v>6.56</v>
      </c>
      <c r="Q4">
        <v>7.2</v>
      </c>
      <c r="R4" s="93">
        <v>0</v>
      </c>
      <c r="S4" s="93">
        <v>0</v>
      </c>
      <c r="T4" s="93">
        <v>0</v>
      </c>
      <c r="U4">
        <v>6.49</v>
      </c>
      <c r="V4">
        <v>0</v>
      </c>
      <c r="W4">
        <v>6.18</v>
      </c>
      <c r="X4">
        <v>37.67</v>
      </c>
      <c r="Y4">
        <v>12.56</v>
      </c>
      <c r="Z4">
        <v>12.54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10.93</v>
      </c>
      <c r="AH4">
        <v>28.02</v>
      </c>
      <c r="AI4">
        <v>28.02</v>
      </c>
      <c r="AJ4">
        <v>30.41</v>
      </c>
      <c r="AK4">
        <v>0</v>
      </c>
      <c r="AL4">
        <v>0</v>
      </c>
    </row>
    <row r="5" spans="1:38">
      <c r="A5" t="s">
        <v>47</v>
      </c>
      <c r="B5" s="34">
        <v>257.11</v>
      </c>
      <c r="C5" s="34">
        <v>73.59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114.79</v>
      </c>
      <c r="N5">
        <v>269.92</v>
      </c>
      <c r="O5">
        <v>100.53</v>
      </c>
      <c r="P5">
        <v>6.56</v>
      </c>
      <c r="Q5">
        <v>7.2</v>
      </c>
      <c r="R5" s="93">
        <v>0</v>
      </c>
      <c r="S5" s="93">
        <v>0</v>
      </c>
      <c r="T5" s="93">
        <v>0</v>
      </c>
      <c r="U5">
        <v>6.49</v>
      </c>
      <c r="V5">
        <v>0</v>
      </c>
      <c r="W5">
        <v>5.82</v>
      </c>
      <c r="X5">
        <v>37.6</v>
      </c>
      <c r="Y5">
        <v>12.53</v>
      </c>
      <c r="Z5">
        <v>12.53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10.99</v>
      </c>
      <c r="AH5">
        <v>28.07</v>
      </c>
      <c r="AI5">
        <v>28.07</v>
      </c>
      <c r="AJ5">
        <v>30.41</v>
      </c>
      <c r="AK5">
        <v>0</v>
      </c>
      <c r="AL5">
        <v>0</v>
      </c>
    </row>
    <row r="6" spans="1:38">
      <c r="A6" t="s">
        <v>48</v>
      </c>
      <c r="B6" s="34">
        <v>257.11</v>
      </c>
      <c r="C6" s="34">
        <v>73.59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114.79</v>
      </c>
      <c r="N6">
        <v>269.92</v>
      </c>
      <c r="O6">
        <v>100.53</v>
      </c>
      <c r="P6">
        <v>6.56</v>
      </c>
      <c r="Q6">
        <v>7.2</v>
      </c>
      <c r="R6" s="93">
        <v>0</v>
      </c>
      <c r="S6" s="93">
        <v>0</v>
      </c>
      <c r="T6" s="93">
        <v>0</v>
      </c>
      <c r="U6">
        <v>6.49</v>
      </c>
      <c r="V6">
        <v>0</v>
      </c>
      <c r="W6">
        <v>5.82</v>
      </c>
      <c r="X6">
        <v>37.51</v>
      </c>
      <c r="Y6">
        <v>12.5</v>
      </c>
      <c r="Z6">
        <v>12.5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10.99</v>
      </c>
      <c r="AH6">
        <v>28.04</v>
      </c>
      <c r="AI6">
        <v>28.04</v>
      </c>
      <c r="AJ6">
        <v>30.41</v>
      </c>
      <c r="AK6">
        <v>0</v>
      </c>
      <c r="AL6">
        <v>0</v>
      </c>
    </row>
    <row r="7" spans="1:38">
      <c r="A7" t="s">
        <v>49</v>
      </c>
      <c r="B7" s="34">
        <v>257.11</v>
      </c>
      <c r="C7" s="34">
        <v>73.59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114.79</v>
      </c>
      <c r="N7">
        <v>269.92</v>
      </c>
      <c r="O7">
        <v>100.53</v>
      </c>
      <c r="P7">
        <v>6.56</v>
      </c>
      <c r="Q7">
        <v>7.2</v>
      </c>
      <c r="R7" s="93">
        <v>0</v>
      </c>
      <c r="S7" s="93">
        <v>0</v>
      </c>
      <c r="T7" s="93">
        <v>0</v>
      </c>
      <c r="U7">
        <v>6.49</v>
      </c>
      <c r="V7">
        <v>0</v>
      </c>
      <c r="W7">
        <v>5.63</v>
      </c>
      <c r="X7">
        <v>37.270000000000003</v>
      </c>
      <c r="Y7">
        <v>12.42</v>
      </c>
      <c r="Z7">
        <v>12.43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10.79</v>
      </c>
      <c r="AH7">
        <v>27.94</v>
      </c>
      <c r="AI7">
        <v>27.94</v>
      </c>
      <c r="AJ7">
        <v>30.41</v>
      </c>
      <c r="AK7">
        <v>0</v>
      </c>
      <c r="AL7">
        <v>0</v>
      </c>
    </row>
    <row r="8" spans="1:38">
      <c r="A8" t="s">
        <v>50</v>
      </c>
      <c r="B8" s="34">
        <v>257.11</v>
      </c>
      <c r="C8" s="34">
        <v>73.59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114.79</v>
      </c>
      <c r="N8">
        <v>269.92</v>
      </c>
      <c r="O8">
        <v>100.53</v>
      </c>
      <c r="P8">
        <v>6.56</v>
      </c>
      <c r="Q8">
        <v>7.2</v>
      </c>
      <c r="R8" s="93">
        <v>0</v>
      </c>
      <c r="S8" s="93">
        <v>0</v>
      </c>
      <c r="T8" s="93">
        <v>0</v>
      </c>
      <c r="U8">
        <v>6.49</v>
      </c>
      <c r="V8">
        <v>0</v>
      </c>
      <c r="W8">
        <v>5.63</v>
      </c>
      <c r="X8">
        <v>36.97</v>
      </c>
      <c r="Y8">
        <v>12.32</v>
      </c>
      <c r="Z8">
        <v>12.32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10.71</v>
      </c>
      <c r="AH8">
        <v>27.84</v>
      </c>
      <c r="AI8">
        <v>27.84</v>
      </c>
      <c r="AJ8">
        <v>30.41</v>
      </c>
      <c r="AK8">
        <v>0</v>
      </c>
      <c r="AL8">
        <v>0</v>
      </c>
    </row>
    <row r="9" spans="1:38">
      <c r="A9" t="s">
        <v>51</v>
      </c>
      <c r="B9" s="34">
        <v>257.11</v>
      </c>
      <c r="C9" s="34">
        <v>73.59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114.79</v>
      </c>
      <c r="N9">
        <v>269.92</v>
      </c>
      <c r="O9">
        <v>100.53</v>
      </c>
      <c r="P9">
        <v>6.56</v>
      </c>
      <c r="Q9">
        <v>7.2</v>
      </c>
      <c r="R9" s="93">
        <v>0</v>
      </c>
      <c r="S9" s="93">
        <v>0</v>
      </c>
      <c r="T9" s="93">
        <v>0</v>
      </c>
      <c r="U9">
        <v>6.49</v>
      </c>
      <c r="V9">
        <v>0</v>
      </c>
      <c r="W9">
        <v>5.63</v>
      </c>
      <c r="X9">
        <v>30.25</v>
      </c>
      <c r="Y9">
        <v>10.08</v>
      </c>
      <c r="Z9">
        <v>10.09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10.52</v>
      </c>
      <c r="AH9">
        <v>22.25</v>
      </c>
      <c r="AI9">
        <v>22.25</v>
      </c>
      <c r="AJ9">
        <v>30.41</v>
      </c>
      <c r="AK9">
        <v>0</v>
      </c>
      <c r="AL9">
        <v>0</v>
      </c>
    </row>
    <row r="10" spans="1:38">
      <c r="A10" t="s">
        <v>52</v>
      </c>
      <c r="B10" s="34">
        <v>257.11</v>
      </c>
      <c r="C10" s="34">
        <v>73.59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114.79</v>
      </c>
      <c r="N10">
        <v>269.92</v>
      </c>
      <c r="O10">
        <v>100.53</v>
      </c>
      <c r="P10">
        <v>6.56</v>
      </c>
      <c r="Q10">
        <v>7.2</v>
      </c>
      <c r="R10" s="93">
        <v>0</v>
      </c>
      <c r="S10" s="93">
        <v>0</v>
      </c>
      <c r="T10" s="93">
        <v>0</v>
      </c>
      <c r="U10">
        <v>6.49</v>
      </c>
      <c r="V10">
        <v>0</v>
      </c>
      <c r="W10">
        <v>5.63</v>
      </c>
      <c r="X10">
        <v>30.2</v>
      </c>
      <c r="Y10">
        <v>10.07</v>
      </c>
      <c r="Z10">
        <v>10.07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10.54</v>
      </c>
      <c r="AH10">
        <v>22.26</v>
      </c>
      <c r="AI10">
        <v>22.26</v>
      </c>
      <c r="AJ10">
        <v>30.41</v>
      </c>
      <c r="AK10">
        <v>0</v>
      </c>
      <c r="AL10">
        <v>0</v>
      </c>
    </row>
    <row r="11" spans="1:38">
      <c r="A11" t="s">
        <v>53</v>
      </c>
      <c r="B11" s="34">
        <v>257.11</v>
      </c>
      <c r="C11" s="34">
        <v>73.59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114.79</v>
      </c>
      <c r="N11">
        <v>269.92</v>
      </c>
      <c r="O11">
        <v>100.53</v>
      </c>
      <c r="P11">
        <v>6.33</v>
      </c>
      <c r="Q11">
        <v>7.2</v>
      </c>
      <c r="R11" s="93">
        <v>0</v>
      </c>
      <c r="S11" s="93">
        <v>0</v>
      </c>
      <c r="T11" s="93">
        <v>0</v>
      </c>
      <c r="U11">
        <v>6.49</v>
      </c>
      <c r="V11">
        <v>0</v>
      </c>
      <c r="W11">
        <v>5.54</v>
      </c>
      <c r="X11">
        <v>30.15</v>
      </c>
      <c r="Y11">
        <v>10.050000000000001</v>
      </c>
      <c r="Z11">
        <v>10.039999999999999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10.42</v>
      </c>
      <c r="AH11">
        <v>22.04</v>
      </c>
      <c r="AI11">
        <v>22.04</v>
      </c>
      <c r="AJ11">
        <v>30.46</v>
      </c>
      <c r="AK11">
        <v>0</v>
      </c>
      <c r="AL11">
        <v>0</v>
      </c>
    </row>
    <row r="12" spans="1:38">
      <c r="A12" t="s">
        <v>54</v>
      </c>
      <c r="B12" s="34">
        <v>257.11</v>
      </c>
      <c r="C12" s="34">
        <v>73.59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114.79</v>
      </c>
      <c r="N12">
        <v>269.92</v>
      </c>
      <c r="O12">
        <v>100.53</v>
      </c>
      <c r="P12">
        <v>6.33</v>
      </c>
      <c r="Q12">
        <v>7.2</v>
      </c>
      <c r="R12" s="93">
        <v>0</v>
      </c>
      <c r="S12" s="93">
        <v>0</v>
      </c>
      <c r="T12" s="93">
        <v>0</v>
      </c>
      <c r="U12">
        <v>6.49</v>
      </c>
      <c r="V12">
        <v>0</v>
      </c>
      <c r="W12">
        <v>5.54</v>
      </c>
      <c r="X12">
        <v>30.08</v>
      </c>
      <c r="Y12">
        <v>10.029999999999999</v>
      </c>
      <c r="Z12">
        <v>10.029999999999999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10.31</v>
      </c>
      <c r="AH12">
        <v>21.65</v>
      </c>
      <c r="AI12">
        <v>21.65</v>
      </c>
      <c r="AJ12">
        <v>30.46</v>
      </c>
      <c r="AK12">
        <v>0</v>
      </c>
      <c r="AL12">
        <v>0</v>
      </c>
    </row>
    <row r="13" spans="1:38">
      <c r="A13" t="s">
        <v>55</v>
      </c>
      <c r="B13" s="34">
        <v>257.11</v>
      </c>
      <c r="C13" s="34">
        <v>73.59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114.79</v>
      </c>
      <c r="N13">
        <v>269.92</v>
      </c>
      <c r="O13">
        <v>100.53</v>
      </c>
      <c r="P13">
        <v>6.33</v>
      </c>
      <c r="Q13">
        <v>7.2</v>
      </c>
      <c r="R13" s="93">
        <v>0</v>
      </c>
      <c r="S13" s="93">
        <v>0</v>
      </c>
      <c r="T13" s="93">
        <v>0</v>
      </c>
      <c r="U13">
        <v>6.49</v>
      </c>
      <c r="V13">
        <v>0</v>
      </c>
      <c r="W13">
        <v>5.54</v>
      </c>
      <c r="X13">
        <v>30.08</v>
      </c>
      <c r="Y13">
        <v>10.029999999999999</v>
      </c>
      <c r="Z13">
        <v>10.029999999999999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10.28</v>
      </c>
      <c r="AH13">
        <v>21.44</v>
      </c>
      <c r="AI13">
        <v>21.44</v>
      </c>
      <c r="AJ13">
        <v>30.46</v>
      </c>
      <c r="AK13">
        <v>0</v>
      </c>
      <c r="AL13">
        <v>0</v>
      </c>
    </row>
    <row r="14" spans="1:38">
      <c r="A14" t="s">
        <v>56</v>
      </c>
      <c r="B14" s="34">
        <v>257.11</v>
      </c>
      <c r="C14" s="34">
        <v>73.59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114.79</v>
      </c>
      <c r="N14">
        <v>269.92</v>
      </c>
      <c r="O14">
        <v>100.53</v>
      </c>
      <c r="P14">
        <v>6.33</v>
      </c>
      <c r="Q14">
        <v>7.2</v>
      </c>
      <c r="R14" s="93">
        <v>0</v>
      </c>
      <c r="S14" s="93">
        <v>0</v>
      </c>
      <c r="T14" s="93">
        <v>0</v>
      </c>
      <c r="U14">
        <v>6.49</v>
      </c>
      <c r="V14">
        <v>0</v>
      </c>
      <c r="W14">
        <v>5.54</v>
      </c>
      <c r="X14">
        <v>30.07</v>
      </c>
      <c r="Y14">
        <v>10.02</v>
      </c>
      <c r="Z14">
        <v>10.029999999999999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9.94</v>
      </c>
      <c r="AH14">
        <v>21.05</v>
      </c>
      <c r="AI14">
        <v>21.05</v>
      </c>
      <c r="AJ14">
        <v>30.46</v>
      </c>
      <c r="AK14">
        <v>0</v>
      </c>
      <c r="AL14">
        <v>0</v>
      </c>
    </row>
    <row r="15" spans="1:38">
      <c r="A15" t="s">
        <v>57</v>
      </c>
      <c r="B15" s="34">
        <v>257.11</v>
      </c>
      <c r="C15" s="34">
        <v>73.59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114.79</v>
      </c>
      <c r="N15">
        <v>269.92</v>
      </c>
      <c r="O15">
        <v>100.53</v>
      </c>
      <c r="P15">
        <v>6.33</v>
      </c>
      <c r="Q15">
        <v>7.2</v>
      </c>
      <c r="R15" s="93">
        <v>0</v>
      </c>
      <c r="S15" s="93">
        <v>0</v>
      </c>
      <c r="T15" s="93">
        <v>0</v>
      </c>
      <c r="U15">
        <v>6.26</v>
      </c>
      <c r="V15">
        <v>0</v>
      </c>
      <c r="W15">
        <v>5.54</v>
      </c>
      <c r="X15">
        <v>30.02</v>
      </c>
      <c r="Y15">
        <v>10.01</v>
      </c>
      <c r="Z15">
        <v>10.01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9.85</v>
      </c>
      <c r="AH15">
        <v>21.02</v>
      </c>
      <c r="AI15">
        <v>21.02</v>
      </c>
      <c r="AJ15">
        <v>30.46</v>
      </c>
      <c r="AK15">
        <v>0</v>
      </c>
      <c r="AL15">
        <v>0</v>
      </c>
    </row>
    <row r="16" spans="1:38">
      <c r="A16" t="s">
        <v>58</v>
      </c>
      <c r="B16" s="34">
        <v>257.11</v>
      </c>
      <c r="C16" s="34">
        <v>73.59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114.79</v>
      </c>
      <c r="N16">
        <v>269.92</v>
      </c>
      <c r="O16">
        <v>100.53</v>
      </c>
      <c r="P16">
        <v>6.33</v>
      </c>
      <c r="Q16">
        <v>7.2</v>
      </c>
      <c r="R16" s="93">
        <v>0</v>
      </c>
      <c r="S16" s="93">
        <v>0</v>
      </c>
      <c r="T16" s="93">
        <v>0</v>
      </c>
      <c r="U16">
        <v>6.26</v>
      </c>
      <c r="V16">
        <v>0</v>
      </c>
      <c r="W16">
        <v>5.54</v>
      </c>
      <c r="X16">
        <v>30.01</v>
      </c>
      <c r="Y16">
        <v>10</v>
      </c>
      <c r="Z16">
        <v>10.01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9.32</v>
      </c>
      <c r="AH16">
        <v>20.75</v>
      </c>
      <c r="AI16">
        <v>20.75</v>
      </c>
      <c r="AJ16">
        <v>30.46</v>
      </c>
      <c r="AK16">
        <v>0</v>
      </c>
      <c r="AL16">
        <v>0</v>
      </c>
    </row>
    <row r="17" spans="1:38">
      <c r="A17" t="s">
        <v>59</v>
      </c>
      <c r="B17" s="34">
        <v>257.11</v>
      </c>
      <c r="C17" s="34">
        <v>64.489999999999995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114.79</v>
      </c>
      <c r="N17">
        <v>269.92</v>
      </c>
      <c r="O17">
        <v>100.53</v>
      </c>
      <c r="P17">
        <v>6.33</v>
      </c>
      <c r="Q17">
        <v>7.2</v>
      </c>
      <c r="R17" s="93">
        <v>0</v>
      </c>
      <c r="S17" s="93">
        <v>0</v>
      </c>
      <c r="T17" s="93">
        <v>0</v>
      </c>
      <c r="U17">
        <v>6.26</v>
      </c>
      <c r="V17">
        <v>0</v>
      </c>
      <c r="W17">
        <v>5.54</v>
      </c>
      <c r="X17">
        <v>30.13</v>
      </c>
      <c r="Y17">
        <v>10.039999999999999</v>
      </c>
      <c r="Z17">
        <v>10.050000000000001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8.26</v>
      </c>
      <c r="AH17">
        <v>25.14</v>
      </c>
      <c r="AI17">
        <v>25.14</v>
      </c>
      <c r="AJ17">
        <v>30.46</v>
      </c>
      <c r="AK17">
        <v>0</v>
      </c>
      <c r="AL17">
        <v>0</v>
      </c>
    </row>
    <row r="18" spans="1:38">
      <c r="A18" t="s">
        <v>60</v>
      </c>
      <c r="B18" s="34">
        <v>257.11</v>
      </c>
      <c r="C18" s="34">
        <v>64.489999999999995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114.79</v>
      </c>
      <c r="N18">
        <v>269.92</v>
      </c>
      <c r="O18">
        <v>100.53</v>
      </c>
      <c r="P18">
        <v>6.33</v>
      </c>
      <c r="Q18">
        <v>7.2</v>
      </c>
      <c r="R18" s="93">
        <v>0</v>
      </c>
      <c r="S18" s="93">
        <v>0</v>
      </c>
      <c r="T18" s="93">
        <v>0</v>
      </c>
      <c r="U18">
        <v>6.26</v>
      </c>
      <c r="V18">
        <v>0</v>
      </c>
      <c r="W18">
        <v>5.54</v>
      </c>
      <c r="X18">
        <v>30.06</v>
      </c>
      <c r="Y18">
        <v>10.02</v>
      </c>
      <c r="Z18">
        <v>10.01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7.95</v>
      </c>
      <c r="AH18">
        <v>24.81</v>
      </c>
      <c r="AI18">
        <v>24.81</v>
      </c>
      <c r="AJ18">
        <v>30.46</v>
      </c>
      <c r="AK18">
        <v>0</v>
      </c>
      <c r="AL18">
        <v>0</v>
      </c>
    </row>
    <row r="19" spans="1:38">
      <c r="A19" t="s">
        <v>61</v>
      </c>
      <c r="B19" s="34">
        <v>257.11</v>
      </c>
      <c r="C19" s="34">
        <v>64.489999999999995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114.79</v>
      </c>
      <c r="N19">
        <v>269.92</v>
      </c>
      <c r="O19">
        <v>100.53</v>
      </c>
      <c r="P19">
        <v>6.18</v>
      </c>
      <c r="Q19">
        <v>7.2</v>
      </c>
      <c r="R19" s="93">
        <v>0</v>
      </c>
      <c r="S19" s="93">
        <v>0</v>
      </c>
      <c r="T19" s="93">
        <v>0</v>
      </c>
      <c r="U19">
        <v>6.26</v>
      </c>
      <c r="V19">
        <v>0</v>
      </c>
      <c r="W19">
        <v>5.4</v>
      </c>
      <c r="X19">
        <v>29.56</v>
      </c>
      <c r="Y19">
        <v>9.85</v>
      </c>
      <c r="Z19">
        <v>9.85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</v>
      </c>
      <c r="AH19">
        <v>24.68</v>
      </c>
      <c r="AI19">
        <v>24.68</v>
      </c>
      <c r="AJ19">
        <v>30.46</v>
      </c>
      <c r="AK19">
        <v>0</v>
      </c>
      <c r="AL19">
        <v>0</v>
      </c>
    </row>
    <row r="20" spans="1:38">
      <c r="A20" t="s">
        <v>62</v>
      </c>
      <c r="B20" s="34">
        <v>257.11</v>
      </c>
      <c r="C20" s="34">
        <v>64.489999999999995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114.79</v>
      </c>
      <c r="N20">
        <v>269.92</v>
      </c>
      <c r="O20">
        <v>100.53</v>
      </c>
      <c r="P20">
        <v>6.18</v>
      </c>
      <c r="Q20">
        <v>7.2</v>
      </c>
      <c r="R20" s="93">
        <v>0</v>
      </c>
      <c r="S20" s="93">
        <v>0</v>
      </c>
      <c r="T20" s="93">
        <v>0</v>
      </c>
      <c r="U20">
        <v>6.26</v>
      </c>
      <c r="V20">
        <v>0</v>
      </c>
      <c r="W20">
        <v>5.4</v>
      </c>
      <c r="X20">
        <v>29.26</v>
      </c>
      <c r="Y20">
        <v>9.75</v>
      </c>
      <c r="Z20">
        <v>9.76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7.89</v>
      </c>
      <c r="AH20">
        <v>24.59</v>
      </c>
      <c r="AI20">
        <v>24.59</v>
      </c>
      <c r="AJ20">
        <v>30.46</v>
      </c>
      <c r="AK20">
        <v>0</v>
      </c>
      <c r="AL20">
        <v>0</v>
      </c>
    </row>
    <row r="21" spans="1:38">
      <c r="A21" t="s">
        <v>63</v>
      </c>
      <c r="B21" s="34">
        <v>257.11</v>
      </c>
      <c r="C21" s="34">
        <v>73.59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114.79</v>
      </c>
      <c r="N21">
        <v>269.92</v>
      </c>
      <c r="O21">
        <v>100.53</v>
      </c>
      <c r="P21">
        <v>6.18</v>
      </c>
      <c r="Q21">
        <v>7.2</v>
      </c>
      <c r="R21" s="93">
        <v>0</v>
      </c>
      <c r="S21" s="93">
        <v>0</v>
      </c>
      <c r="T21" s="93">
        <v>0</v>
      </c>
      <c r="U21">
        <v>6.26</v>
      </c>
      <c r="V21">
        <v>0</v>
      </c>
      <c r="W21">
        <v>5.4</v>
      </c>
      <c r="X21">
        <v>28.82</v>
      </c>
      <c r="Y21">
        <v>9.61</v>
      </c>
      <c r="Z21">
        <v>9.6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7.67</v>
      </c>
      <c r="AH21">
        <v>24.5</v>
      </c>
      <c r="AI21">
        <v>24.5</v>
      </c>
      <c r="AJ21">
        <v>30.46</v>
      </c>
      <c r="AK21">
        <v>0</v>
      </c>
      <c r="AL21">
        <v>0</v>
      </c>
    </row>
    <row r="22" spans="1:38">
      <c r="A22" t="s">
        <v>64</v>
      </c>
      <c r="B22" s="34">
        <v>257.11</v>
      </c>
      <c r="C22" s="34">
        <v>73.59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114.79</v>
      </c>
      <c r="N22">
        <v>269.92</v>
      </c>
      <c r="O22">
        <v>100.53</v>
      </c>
      <c r="P22">
        <v>6.18</v>
      </c>
      <c r="Q22">
        <v>7.2</v>
      </c>
      <c r="R22" s="93">
        <v>0</v>
      </c>
      <c r="S22" s="93">
        <v>0</v>
      </c>
      <c r="T22" s="93">
        <v>0</v>
      </c>
      <c r="U22">
        <v>6.26</v>
      </c>
      <c r="V22">
        <v>0</v>
      </c>
      <c r="W22">
        <v>5.4</v>
      </c>
      <c r="X22">
        <v>28.45</v>
      </c>
      <c r="Y22">
        <v>9.48</v>
      </c>
      <c r="Z22">
        <v>9.5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7.53</v>
      </c>
      <c r="AH22">
        <v>24.41</v>
      </c>
      <c r="AI22">
        <v>24.41</v>
      </c>
      <c r="AJ22">
        <v>30.46</v>
      </c>
      <c r="AK22">
        <v>0</v>
      </c>
      <c r="AL22">
        <v>0</v>
      </c>
    </row>
    <row r="23" spans="1:38">
      <c r="A23" t="s">
        <v>65</v>
      </c>
      <c r="B23" s="34">
        <v>257.11</v>
      </c>
      <c r="C23" s="34">
        <v>73.59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114.79</v>
      </c>
      <c r="N23">
        <v>269.92</v>
      </c>
      <c r="O23">
        <v>100.53</v>
      </c>
      <c r="P23">
        <v>6.18</v>
      </c>
      <c r="Q23">
        <v>7.2</v>
      </c>
      <c r="R23" s="93">
        <v>0</v>
      </c>
      <c r="S23" s="93">
        <v>0</v>
      </c>
      <c r="T23" s="93">
        <v>0</v>
      </c>
      <c r="U23">
        <v>6.1</v>
      </c>
      <c r="V23">
        <v>0</v>
      </c>
      <c r="W23">
        <v>5.4</v>
      </c>
      <c r="X23">
        <v>28.07</v>
      </c>
      <c r="Y23">
        <v>9.36</v>
      </c>
      <c r="Z23">
        <v>9.34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17.68</v>
      </c>
      <c r="AI23">
        <v>17.68</v>
      </c>
      <c r="AJ23">
        <v>30.46</v>
      </c>
      <c r="AK23">
        <v>0</v>
      </c>
      <c r="AL23">
        <v>0</v>
      </c>
    </row>
    <row r="24" spans="1:38">
      <c r="A24" t="s">
        <v>66</v>
      </c>
      <c r="B24" s="34">
        <v>257.11</v>
      </c>
      <c r="C24" s="34">
        <v>73.59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114.79</v>
      </c>
      <c r="N24">
        <v>269.92</v>
      </c>
      <c r="O24">
        <v>100.53</v>
      </c>
      <c r="P24">
        <v>6.18</v>
      </c>
      <c r="Q24">
        <v>7.2</v>
      </c>
      <c r="R24" s="93">
        <v>0</v>
      </c>
      <c r="S24" s="93">
        <v>0</v>
      </c>
      <c r="T24" s="93">
        <v>0</v>
      </c>
      <c r="U24">
        <v>6.1</v>
      </c>
      <c r="V24">
        <v>0</v>
      </c>
      <c r="W24">
        <v>5.4</v>
      </c>
      <c r="X24">
        <v>27.74</v>
      </c>
      <c r="Y24">
        <v>9.25</v>
      </c>
      <c r="Z24">
        <v>9.24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17.84</v>
      </c>
      <c r="AI24">
        <v>17.84</v>
      </c>
      <c r="AJ24">
        <v>30.46</v>
      </c>
      <c r="AK24">
        <v>0</v>
      </c>
      <c r="AL24">
        <v>0</v>
      </c>
    </row>
    <row r="25" spans="1:38">
      <c r="A25" t="s">
        <v>67</v>
      </c>
      <c r="B25" s="34">
        <v>257.11</v>
      </c>
      <c r="C25" s="34">
        <v>73.59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114.79</v>
      </c>
      <c r="N25">
        <v>269.92</v>
      </c>
      <c r="O25">
        <v>100.53</v>
      </c>
      <c r="P25">
        <v>6.18</v>
      </c>
      <c r="Q25">
        <v>7.2</v>
      </c>
      <c r="R25" s="93">
        <v>0</v>
      </c>
      <c r="S25" s="93">
        <v>0</v>
      </c>
      <c r="T25" s="93">
        <v>0</v>
      </c>
      <c r="U25">
        <v>6.1</v>
      </c>
      <c r="V25">
        <v>0</v>
      </c>
      <c r="W25">
        <v>5.4</v>
      </c>
      <c r="X25">
        <v>27.33</v>
      </c>
      <c r="Y25">
        <v>9.11</v>
      </c>
      <c r="Z25">
        <v>9.11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18.010000000000002</v>
      </c>
      <c r="AI25">
        <v>18.010000000000002</v>
      </c>
      <c r="AJ25">
        <v>30.46</v>
      </c>
      <c r="AK25">
        <v>0</v>
      </c>
      <c r="AL25">
        <v>0</v>
      </c>
    </row>
    <row r="26" spans="1:38">
      <c r="A26" t="s">
        <v>68</v>
      </c>
      <c r="B26" s="34">
        <v>257.11</v>
      </c>
      <c r="C26" s="34">
        <v>73.59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114.79</v>
      </c>
      <c r="N26">
        <v>269.92</v>
      </c>
      <c r="O26">
        <v>100.53</v>
      </c>
      <c r="P26">
        <v>6.18</v>
      </c>
      <c r="Q26">
        <v>7.2</v>
      </c>
      <c r="R26" s="93">
        <v>0</v>
      </c>
      <c r="S26" s="93">
        <v>0</v>
      </c>
      <c r="T26" s="93">
        <v>0</v>
      </c>
      <c r="U26">
        <v>6.1</v>
      </c>
      <c r="V26">
        <v>0</v>
      </c>
      <c r="W26">
        <v>5.4</v>
      </c>
      <c r="X26">
        <v>27.12</v>
      </c>
      <c r="Y26">
        <v>9.0399999999999991</v>
      </c>
      <c r="Z26">
        <v>9.0399999999999991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7</v>
      </c>
      <c r="AH26">
        <v>18.04</v>
      </c>
      <c r="AI26">
        <v>18.04</v>
      </c>
      <c r="AJ26">
        <v>30.46</v>
      </c>
      <c r="AK26">
        <v>0</v>
      </c>
      <c r="AL26">
        <v>0</v>
      </c>
    </row>
    <row r="27" spans="1:38">
      <c r="A27" t="s">
        <v>69</v>
      </c>
      <c r="B27" s="34">
        <v>257.11</v>
      </c>
      <c r="C27" s="34">
        <v>73.59</v>
      </c>
      <c r="D27" s="93">
        <f t="shared" si="0"/>
        <v>13.77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114.79</v>
      </c>
      <c r="N27">
        <v>269.92</v>
      </c>
      <c r="O27">
        <v>100.53</v>
      </c>
      <c r="P27">
        <v>6.02</v>
      </c>
      <c r="Q27">
        <v>7.2</v>
      </c>
      <c r="R27" s="93">
        <v>0</v>
      </c>
      <c r="S27" s="93">
        <v>10.220000000000001</v>
      </c>
      <c r="T27" s="93">
        <v>3.55</v>
      </c>
      <c r="U27">
        <v>5.95</v>
      </c>
      <c r="V27">
        <v>7.6279859999999999</v>
      </c>
      <c r="W27">
        <v>5.31</v>
      </c>
      <c r="X27">
        <v>26.86</v>
      </c>
      <c r="Y27">
        <v>8.9499999999999993</v>
      </c>
      <c r="Z27">
        <v>8.9700000000000006</v>
      </c>
      <c r="AA27">
        <v>0</v>
      </c>
      <c r="AB27">
        <v>0</v>
      </c>
      <c r="AC27">
        <v>1.66</v>
      </c>
      <c r="AD27">
        <v>0</v>
      </c>
      <c r="AE27">
        <v>1</v>
      </c>
      <c r="AF27">
        <v>0</v>
      </c>
      <c r="AG27">
        <v>7</v>
      </c>
      <c r="AH27">
        <v>17.850000000000001</v>
      </c>
      <c r="AI27">
        <v>17.850000000000001</v>
      </c>
      <c r="AJ27">
        <v>30.46</v>
      </c>
      <c r="AK27">
        <v>0</v>
      </c>
      <c r="AL27">
        <v>0</v>
      </c>
    </row>
    <row r="28" spans="1:38">
      <c r="A28" t="s">
        <v>70</v>
      </c>
      <c r="B28" s="34">
        <v>257.11</v>
      </c>
      <c r="C28" s="34">
        <v>73.59</v>
      </c>
      <c r="D28" s="93">
        <f t="shared" si="0"/>
        <v>24.5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114.79</v>
      </c>
      <c r="N28">
        <v>269.92</v>
      </c>
      <c r="O28">
        <v>100.53</v>
      </c>
      <c r="P28">
        <v>6.02</v>
      </c>
      <c r="Q28">
        <v>7.2</v>
      </c>
      <c r="R28" s="93">
        <v>0</v>
      </c>
      <c r="S28" s="93">
        <v>15.75</v>
      </c>
      <c r="T28" s="93">
        <v>8.75</v>
      </c>
      <c r="U28">
        <v>5.95</v>
      </c>
      <c r="V28">
        <v>7.6279859999999999</v>
      </c>
      <c r="W28">
        <v>5.31</v>
      </c>
      <c r="X28">
        <v>26.39</v>
      </c>
      <c r="Y28">
        <v>8.8000000000000007</v>
      </c>
      <c r="Z28">
        <v>8.7799999999999994</v>
      </c>
      <c r="AA28">
        <v>0</v>
      </c>
      <c r="AB28">
        <v>0</v>
      </c>
      <c r="AC28">
        <v>3.79</v>
      </c>
      <c r="AD28">
        <v>0</v>
      </c>
      <c r="AE28">
        <v>3</v>
      </c>
      <c r="AF28">
        <v>2</v>
      </c>
      <c r="AG28">
        <v>10.99</v>
      </c>
      <c r="AH28">
        <v>17.75</v>
      </c>
      <c r="AI28">
        <v>17.75</v>
      </c>
      <c r="AJ28">
        <v>30.46</v>
      </c>
      <c r="AK28">
        <v>0.13</v>
      </c>
      <c r="AL28">
        <v>0.05</v>
      </c>
    </row>
    <row r="29" spans="1:38">
      <c r="A29" t="s">
        <v>71</v>
      </c>
      <c r="B29" s="34">
        <v>257.11</v>
      </c>
      <c r="C29" s="34">
        <v>73.59</v>
      </c>
      <c r="D29" s="93">
        <f t="shared" si="0"/>
        <v>38.369999999999997</v>
      </c>
      <c r="E29" s="34"/>
      <c r="F29" s="34"/>
      <c r="G29" s="34"/>
      <c r="H29" s="34"/>
      <c r="I29" s="34"/>
      <c r="J29" s="37">
        <v>0.17</v>
      </c>
      <c r="K29" s="37">
        <v>0.17</v>
      </c>
      <c r="L29" s="37">
        <v>0.17</v>
      </c>
      <c r="M29">
        <v>114.79</v>
      </c>
      <c r="N29">
        <v>269.92</v>
      </c>
      <c r="O29">
        <v>100.53</v>
      </c>
      <c r="P29">
        <v>6.02</v>
      </c>
      <c r="Q29">
        <v>7.2</v>
      </c>
      <c r="R29" s="93">
        <v>0</v>
      </c>
      <c r="S29" s="93">
        <v>22.88</v>
      </c>
      <c r="T29" s="93">
        <v>15.49</v>
      </c>
      <c r="U29">
        <v>5.95</v>
      </c>
      <c r="V29">
        <v>7.6279859999999999</v>
      </c>
      <c r="W29">
        <v>5.31</v>
      </c>
      <c r="X29">
        <v>33.76</v>
      </c>
      <c r="Y29">
        <v>11.25</v>
      </c>
      <c r="Z29">
        <v>11.26</v>
      </c>
      <c r="AA29">
        <v>1.1299999999999999</v>
      </c>
      <c r="AB29">
        <v>0.23</v>
      </c>
      <c r="AC29">
        <v>6.53</v>
      </c>
      <c r="AD29">
        <v>1</v>
      </c>
      <c r="AE29">
        <v>5</v>
      </c>
      <c r="AF29">
        <v>3</v>
      </c>
      <c r="AG29">
        <v>10.74</v>
      </c>
      <c r="AH29">
        <v>17.68</v>
      </c>
      <c r="AI29">
        <v>17.68</v>
      </c>
      <c r="AJ29">
        <v>31.48</v>
      </c>
      <c r="AK29">
        <v>1.69</v>
      </c>
      <c r="AL29">
        <v>0.73</v>
      </c>
    </row>
    <row r="30" spans="1:38">
      <c r="A30" t="s">
        <v>72</v>
      </c>
      <c r="B30" s="34">
        <v>257.11</v>
      </c>
      <c r="C30" s="34">
        <v>73.59</v>
      </c>
      <c r="D30" s="93">
        <f t="shared" si="0"/>
        <v>73.39</v>
      </c>
      <c r="E30" s="34"/>
      <c r="F30" s="34"/>
      <c r="G30" s="34"/>
      <c r="H30" s="34"/>
      <c r="I30" s="34"/>
      <c r="J30" s="37">
        <v>0.54</v>
      </c>
      <c r="K30" s="37">
        <v>0.54</v>
      </c>
      <c r="L30" s="37">
        <v>0.56000000000000005</v>
      </c>
      <c r="M30">
        <v>114.79</v>
      </c>
      <c r="N30">
        <v>269.92</v>
      </c>
      <c r="O30">
        <v>100.53</v>
      </c>
      <c r="P30">
        <v>6.02</v>
      </c>
      <c r="Q30">
        <v>7.2</v>
      </c>
      <c r="R30" s="93">
        <v>15.3</v>
      </c>
      <c r="S30" s="93">
        <v>32.64</v>
      </c>
      <c r="T30" s="93">
        <v>25.45</v>
      </c>
      <c r="U30">
        <v>5.95</v>
      </c>
      <c r="V30">
        <v>7.6279859999999999</v>
      </c>
      <c r="W30">
        <v>5.31</v>
      </c>
      <c r="X30">
        <v>33.369999999999997</v>
      </c>
      <c r="Y30">
        <v>11.12</v>
      </c>
      <c r="Z30">
        <v>11.13</v>
      </c>
      <c r="AA30">
        <v>5.65</v>
      </c>
      <c r="AB30">
        <v>1.1299999999999999</v>
      </c>
      <c r="AC30">
        <v>9.75</v>
      </c>
      <c r="AD30">
        <v>2</v>
      </c>
      <c r="AE30">
        <v>9</v>
      </c>
      <c r="AF30">
        <v>4</v>
      </c>
      <c r="AG30">
        <v>10.55</v>
      </c>
      <c r="AH30">
        <v>17.59</v>
      </c>
      <c r="AI30">
        <v>17.59</v>
      </c>
      <c r="AJ30">
        <v>31.48</v>
      </c>
      <c r="AK30">
        <v>5.92</v>
      </c>
      <c r="AL30">
        <v>2.54</v>
      </c>
    </row>
    <row r="31" spans="1:38">
      <c r="A31" t="s">
        <v>73</v>
      </c>
      <c r="B31" s="34">
        <v>257.11</v>
      </c>
      <c r="C31" s="34">
        <v>73.59</v>
      </c>
      <c r="D31" s="93">
        <f t="shared" si="0"/>
        <v>84.449999999999989</v>
      </c>
      <c r="E31" s="34"/>
      <c r="F31" s="34"/>
      <c r="G31" s="34"/>
      <c r="H31" s="34"/>
      <c r="I31" s="34"/>
      <c r="J31" s="37">
        <v>1.1299999999999999</v>
      </c>
      <c r="K31" s="37">
        <v>1.1299999999999999</v>
      </c>
      <c r="L31" s="37">
        <v>1.1599999999999999</v>
      </c>
      <c r="M31">
        <v>114.79</v>
      </c>
      <c r="N31">
        <v>269.92</v>
      </c>
      <c r="O31">
        <v>100.53</v>
      </c>
      <c r="P31">
        <v>5.86</v>
      </c>
      <c r="Q31">
        <v>7.2</v>
      </c>
      <c r="R31" s="93">
        <v>28.15</v>
      </c>
      <c r="S31" s="93">
        <v>28.15</v>
      </c>
      <c r="T31" s="93">
        <v>28.15</v>
      </c>
      <c r="U31">
        <v>6.03</v>
      </c>
      <c r="V31">
        <v>31.525112</v>
      </c>
      <c r="W31">
        <v>5.31</v>
      </c>
      <c r="X31">
        <v>33.29</v>
      </c>
      <c r="Y31">
        <v>11.1</v>
      </c>
      <c r="Z31">
        <v>11.09</v>
      </c>
      <c r="AA31">
        <v>12.75</v>
      </c>
      <c r="AB31">
        <v>2.5499999999999998</v>
      </c>
      <c r="AC31">
        <v>13.28</v>
      </c>
      <c r="AD31">
        <v>4</v>
      </c>
      <c r="AE31">
        <v>11</v>
      </c>
      <c r="AF31">
        <v>6</v>
      </c>
      <c r="AG31">
        <v>10.14</v>
      </c>
      <c r="AH31">
        <v>17.55</v>
      </c>
      <c r="AI31">
        <v>17.55</v>
      </c>
      <c r="AJ31">
        <v>31.48</v>
      </c>
      <c r="AK31">
        <v>12.75</v>
      </c>
      <c r="AL31">
        <v>5.47</v>
      </c>
    </row>
    <row r="32" spans="1:38">
      <c r="A32" t="s">
        <v>74</v>
      </c>
      <c r="B32" s="34">
        <v>257.11</v>
      </c>
      <c r="C32" s="34">
        <v>73.59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1.82</v>
      </c>
      <c r="K32" s="37">
        <v>1.82</v>
      </c>
      <c r="L32" s="37">
        <v>1.87</v>
      </c>
      <c r="M32">
        <v>114.79</v>
      </c>
      <c r="N32">
        <v>269.92</v>
      </c>
      <c r="O32">
        <v>100.53</v>
      </c>
      <c r="P32">
        <v>5.86</v>
      </c>
      <c r="Q32">
        <v>7.2</v>
      </c>
      <c r="R32" s="93">
        <v>28.65</v>
      </c>
      <c r="S32" s="93">
        <v>28.65</v>
      </c>
      <c r="T32" s="93">
        <v>28.65</v>
      </c>
      <c r="U32">
        <v>6.03</v>
      </c>
      <c r="V32">
        <v>24.325773999999999</v>
      </c>
      <c r="W32">
        <v>5.31</v>
      </c>
      <c r="X32">
        <v>33.26</v>
      </c>
      <c r="Y32">
        <v>11.09</v>
      </c>
      <c r="Z32">
        <v>11.08</v>
      </c>
      <c r="AA32">
        <v>21.68</v>
      </c>
      <c r="AB32">
        <v>4.34</v>
      </c>
      <c r="AC32">
        <v>18.07</v>
      </c>
      <c r="AD32">
        <v>7</v>
      </c>
      <c r="AE32">
        <v>17</v>
      </c>
      <c r="AF32">
        <v>8</v>
      </c>
      <c r="AG32">
        <v>10.039999999999999</v>
      </c>
      <c r="AH32">
        <v>17.579999999999998</v>
      </c>
      <c r="AI32">
        <v>17.579999999999998</v>
      </c>
      <c r="AJ32">
        <v>31.48</v>
      </c>
      <c r="AK32">
        <v>21.6</v>
      </c>
      <c r="AL32">
        <v>9.26</v>
      </c>
    </row>
    <row r="33" spans="1:38">
      <c r="A33" t="s">
        <v>75</v>
      </c>
      <c r="B33" s="34">
        <v>257.11</v>
      </c>
      <c r="C33" s="34">
        <v>73.59</v>
      </c>
      <c r="D33" s="93">
        <f t="shared" si="0"/>
        <v>90.5</v>
      </c>
      <c r="E33" s="34"/>
      <c r="F33" s="34"/>
      <c r="G33" s="34"/>
      <c r="H33" s="34"/>
      <c r="I33" s="34"/>
      <c r="J33" s="37">
        <v>2.7</v>
      </c>
      <c r="K33" s="37">
        <v>2.7</v>
      </c>
      <c r="L33" s="37">
        <v>2.77</v>
      </c>
      <c r="M33">
        <v>114.79</v>
      </c>
      <c r="N33">
        <v>269.92</v>
      </c>
      <c r="O33">
        <v>100.53</v>
      </c>
      <c r="P33">
        <v>5.86</v>
      </c>
      <c r="Q33">
        <v>7.2</v>
      </c>
      <c r="R33" s="93">
        <v>30.17</v>
      </c>
      <c r="S33" s="93">
        <v>30.17</v>
      </c>
      <c r="T33" s="93">
        <v>30.16</v>
      </c>
      <c r="U33">
        <v>6.03</v>
      </c>
      <c r="V33">
        <v>28.914256000000002</v>
      </c>
      <c r="W33">
        <v>5.31</v>
      </c>
      <c r="X33">
        <v>33.28</v>
      </c>
      <c r="Y33">
        <v>11.09</v>
      </c>
      <c r="Z33">
        <v>11.09</v>
      </c>
      <c r="AA33">
        <v>41.68</v>
      </c>
      <c r="AB33">
        <v>8.33</v>
      </c>
      <c r="AC33">
        <v>19.22</v>
      </c>
      <c r="AD33">
        <v>7</v>
      </c>
      <c r="AE33">
        <v>21</v>
      </c>
      <c r="AF33">
        <v>11</v>
      </c>
      <c r="AG33">
        <v>9.99</v>
      </c>
      <c r="AH33">
        <v>17.59</v>
      </c>
      <c r="AI33">
        <v>17.59</v>
      </c>
      <c r="AJ33">
        <v>31.48</v>
      </c>
      <c r="AK33">
        <v>46</v>
      </c>
      <c r="AL33">
        <v>19</v>
      </c>
    </row>
    <row r="34" spans="1:38">
      <c r="A34" t="s">
        <v>76</v>
      </c>
      <c r="B34" s="34">
        <v>257.11</v>
      </c>
      <c r="C34" s="34">
        <v>73.59</v>
      </c>
      <c r="D34" s="93">
        <f t="shared" si="0"/>
        <v>92</v>
      </c>
      <c r="E34" s="34"/>
      <c r="F34" s="34"/>
      <c r="G34" s="34"/>
      <c r="H34" s="34"/>
      <c r="I34" s="34"/>
      <c r="J34" s="37">
        <v>3.68</v>
      </c>
      <c r="K34" s="37">
        <v>3.68</v>
      </c>
      <c r="L34" s="37">
        <v>3.77</v>
      </c>
      <c r="M34">
        <v>114.79</v>
      </c>
      <c r="N34">
        <v>269.92</v>
      </c>
      <c r="O34">
        <v>100.53</v>
      </c>
      <c r="P34">
        <v>5.86</v>
      </c>
      <c r="Q34">
        <v>6</v>
      </c>
      <c r="R34" s="93">
        <v>30.67</v>
      </c>
      <c r="S34" s="93">
        <v>30.67</v>
      </c>
      <c r="T34" s="93">
        <v>30.66</v>
      </c>
      <c r="U34">
        <v>6.03</v>
      </c>
      <c r="V34">
        <v>34.993264000000003</v>
      </c>
      <c r="W34">
        <v>5.31</v>
      </c>
      <c r="X34">
        <v>26.43</v>
      </c>
      <c r="Y34">
        <v>8.81</v>
      </c>
      <c r="Z34">
        <v>8.8000000000000007</v>
      </c>
      <c r="AA34">
        <v>57.73</v>
      </c>
      <c r="AB34">
        <v>11.55</v>
      </c>
      <c r="AC34">
        <v>25.57</v>
      </c>
      <c r="AD34">
        <v>13</v>
      </c>
      <c r="AE34">
        <v>28</v>
      </c>
      <c r="AF34">
        <v>14</v>
      </c>
      <c r="AG34">
        <v>9.82</v>
      </c>
      <c r="AH34">
        <v>20.47</v>
      </c>
      <c r="AI34">
        <v>20.47</v>
      </c>
      <c r="AJ34">
        <v>29.56</v>
      </c>
      <c r="AK34">
        <v>56</v>
      </c>
      <c r="AL34">
        <v>24</v>
      </c>
    </row>
    <row r="35" spans="1:38">
      <c r="A35" t="s">
        <v>77</v>
      </c>
      <c r="B35" s="34">
        <v>257.11</v>
      </c>
      <c r="C35" s="34">
        <v>73.59</v>
      </c>
      <c r="D35" s="93">
        <f t="shared" si="0"/>
        <v>95.5</v>
      </c>
      <c r="E35" s="34"/>
      <c r="F35" s="34"/>
      <c r="G35" s="34"/>
      <c r="H35" s="34"/>
      <c r="I35" s="34"/>
      <c r="J35" s="37">
        <v>4.72</v>
      </c>
      <c r="K35" s="37">
        <v>4.72</v>
      </c>
      <c r="L35" s="37">
        <v>4.84</v>
      </c>
      <c r="M35">
        <v>106.33</v>
      </c>
      <c r="N35">
        <v>269.92</v>
      </c>
      <c r="O35">
        <v>100.53</v>
      </c>
      <c r="P35">
        <v>5.86</v>
      </c>
      <c r="Q35">
        <v>6</v>
      </c>
      <c r="R35" s="93">
        <v>31.83</v>
      </c>
      <c r="S35" s="93">
        <v>31.83</v>
      </c>
      <c r="T35" s="93">
        <v>31.84</v>
      </c>
      <c r="U35">
        <v>6.03</v>
      </c>
      <c r="V35">
        <v>41.150207999999999</v>
      </c>
      <c r="W35">
        <v>5.21</v>
      </c>
      <c r="X35">
        <v>26.43</v>
      </c>
      <c r="Y35">
        <v>8.81</v>
      </c>
      <c r="Z35">
        <v>8.8000000000000007</v>
      </c>
      <c r="AA35">
        <v>74.63</v>
      </c>
      <c r="AB35">
        <v>14.92</v>
      </c>
      <c r="AC35">
        <v>28.33</v>
      </c>
      <c r="AD35">
        <v>15</v>
      </c>
      <c r="AE35">
        <v>35</v>
      </c>
      <c r="AF35">
        <v>18</v>
      </c>
      <c r="AG35">
        <v>12.99</v>
      </c>
      <c r="AH35">
        <v>20.81</v>
      </c>
      <c r="AI35">
        <v>20.81</v>
      </c>
      <c r="AJ35">
        <v>29.56</v>
      </c>
      <c r="AK35">
        <v>67</v>
      </c>
      <c r="AL35">
        <v>28</v>
      </c>
    </row>
    <row r="36" spans="1:38">
      <c r="A36" t="s">
        <v>78</v>
      </c>
      <c r="B36" s="34">
        <v>257.11</v>
      </c>
      <c r="C36" s="34">
        <v>73.59</v>
      </c>
      <c r="D36" s="93">
        <f t="shared" si="0"/>
        <v>96.5</v>
      </c>
      <c r="E36" s="34"/>
      <c r="F36" s="34"/>
      <c r="G36" s="34"/>
      <c r="H36" s="34"/>
      <c r="I36" s="34"/>
      <c r="J36" s="37">
        <v>5.78</v>
      </c>
      <c r="K36" s="37">
        <v>5.78</v>
      </c>
      <c r="L36" s="37">
        <v>5.92</v>
      </c>
      <c r="M36">
        <v>114.79</v>
      </c>
      <c r="N36">
        <v>269.92</v>
      </c>
      <c r="O36">
        <v>100.53</v>
      </c>
      <c r="P36">
        <v>5.86</v>
      </c>
      <c r="Q36">
        <v>6</v>
      </c>
      <c r="R36" s="93">
        <v>32.17</v>
      </c>
      <c r="S36" s="93">
        <v>32.17</v>
      </c>
      <c r="T36" s="93">
        <v>32.159999999999997</v>
      </c>
      <c r="U36">
        <v>6.03</v>
      </c>
      <c r="V36">
        <v>46.956440000000001</v>
      </c>
      <c r="W36">
        <v>5.21</v>
      </c>
      <c r="X36">
        <v>26.4</v>
      </c>
      <c r="Y36">
        <v>8.8000000000000007</v>
      </c>
      <c r="Z36">
        <v>8.7899999999999991</v>
      </c>
      <c r="AA36">
        <v>94.55</v>
      </c>
      <c r="AB36">
        <v>18.91</v>
      </c>
      <c r="AC36">
        <v>35.049999999999997</v>
      </c>
      <c r="AD36">
        <v>19</v>
      </c>
      <c r="AE36">
        <v>42</v>
      </c>
      <c r="AF36">
        <v>21</v>
      </c>
      <c r="AG36">
        <v>13.17</v>
      </c>
      <c r="AH36">
        <v>21.12</v>
      </c>
      <c r="AI36">
        <v>21.12</v>
      </c>
      <c r="AJ36">
        <v>29.56</v>
      </c>
      <c r="AK36">
        <v>81</v>
      </c>
      <c r="AL36">
        <v>34</v>
      </c>
    </row>
    <row r="37" spans="1:38">
      <c r="A37" t="s">
        <v>79</v>
      </c>
      <c r="B37" s="34">
        <v>257.11</v>
      </c>
      <c r="C37" s="34">
        <v>73.59</v>
      </c>
      <c r="D37" s="93">
        <f t="shared" si="0"/>
        <v>96.5</v>
      </c>
      <c r="E37" s="34"/>
      <c r="F37" s="34"/>
      <c r="G37" s="34"/>
      <c r="H37" s="34"/>
      <c r="I37" s="34"/>
      <c r="J37" s="37">
        <v>6.82</v>
      </c>
      <c r="K37" s="37">
        <v>6.82</v>
      </c>
      <c r="L37" s="37">
        <v>6.98</v>
      </c>
      <c r="M37">
        <v>114.79</v>
      </c>
      <c r="N37">
        <v>269.92</v>
      </c>
      <c r="O37">
        <v>100.53</v>
      </c>
      <c r="P37">
        <v>5.86</v>
      </c>
      <c r="Q37">
        <v>6</v>
      </c>
      <c r="R37" s="93">
        <v>32.17</v>
      </c>
      <c r="S37" s="93">
        <v>32.17</v>
      </c>
      <c r="T37" s="93">
        <v>32.159999999999997</v>
      </c>
      <c r="U37">
        <v>6.03</v>
      </c>
      <c r="V37">
        <v>52.587316000000001</v>
      </c>
      <c r="W37">
        <v>5.21</v>
      </c>
      <c r="X37">
        <v>26.44</v>
      </c>
      <c r="Y37">
        <v>8.81</v>
      </c>
      <c r="Z37">
        <v>8.82</v>
      </c>
      <c r="AA37">
        <v>115.46</v>
      </c>
      <c r="AB37">
        <v>23.09</v>
      </c>
      <c r="AC37">
        <v>40.82</v>
      </c>
      <c r="AD37">
        <v>23</v>
      </c>
      <c r="AE37">
        <v>49</v>
      </c>
      <c r="AF37">
        <v>25</v>
      </c>
      <c r="AG37">
        <v>13.51</v>
      </c>
      <c r="AH37">
        <v>21.28</v>
      </c>
      <c r="AI37">
        <v>21.28</v>
      </c>
      <c r="AJ37">
        <v>29.5</v>
      </c>
      <c r="AK37">
        <v>95</v>
      </c>
      <c r="AL37">
        <v>40</v>
      </c>
    </row>
    <row r="38" spans="1:38">
      <c r="A38" t="s">
        <v>80</v>
      </c>
      <c r="B38" s="34">
        <v>257.11</v>
      </c>
      <c r="C38" s="34">
        <v>73.59</v>
      </c>
      <c r="D38" s="93">
        <f t="shared" si="0"/>
        <v>96.5</v>
      </c>
      <c r="E38" s="34"/>
      <c r="F38" s="34"/>
      <c r="G38" s="34"/>
      <c r="H38" s="34"/>
      <c r="I38" s="34"/>
      <c r="J38" s="37">
        <v>7.83</v>
      </c>
      <c r="K38" s="37">
        <v>7.83</v>
      </c>
      <c r="L38" s="37">
        <v>8.0299999999999994</v>
      </c>
      <c r="M38">
        <v>114.79</v>
      </c>
      <c r="N38">
        <v>269.92</v>
      </c>
      <c r="O38">
        <v>100.53</v>
      </c>
      <c r="P38">
        <v>5.86</v>
      </c>
      <c r="Q38">
        <v>6</v>
      </c>
      <c r="R38" s="93">
        <v>32.17</v>
      </c>
      <c r="S38" s="93">
        <v>32.17</v>
      </c>
      <c r="T38" s="93">
        <v>32.159999999999997</v>
      </c>
      <c r="U38">
        <v>6.03</v>
      </c>
      <c r="V38">
        <v>57.935673999999999</v>
      </c>
      <c r="W38">
        <v>5.21</v>
      </c>
      <c r="X38">
        <v>26.55</v>
      </c>
      <c r="Y38">
        <v>8.85</v>
      </c>
      <c r="Z38">
        <v>8.84</v>
      </c>
      <c r="AA38">
        <v>134.53</v>
      </c>
      <c r="AB38">
        <v>26.91</v>
      </c>
      <c r="AC38">
        <v>43.15</v>
      </c>
      <c r="AD38">
        <v>26</v>
      </c>
      <c r="AE38">
        <v>57</v>
      </c>
      <c r="AF38">
        <v>29</v>
      </c>
      <c r="AG38">
        <v>13.66</v>
      </c>
      <c r="AH38">
        <v>21.3</v>
      </c>
      <c r="AI38">
        <v>21.3</v>
      </c>
      <c r="AJ38">
        <v>29.5</v>
      </c>
      <c r="AK38">
        <v>109</v>
      </c>
      <c r="AL38">
        <v>46</v>
      </c>
    </row>
    <row r="39" spans="1:38">
      <c r="A39" t="s">
        <v>81</v>
      </c>
      <c r="B39" s="34">
        <v>257.11</v>
      </c>
      <c r="C39" s="34">
        <v>73.59</v>
      </c>
      <c r="D39" s="93">
        <f t="shared" si="0"/>
        <v>97</v>
      </c>
      <c r="E39" s="34"/>
      <c r="F39" s="34"/>
      <c r="G39" s="34"/>
      <c r="H39" s="34"/>
      <c r="I39" s="34"/>
      <c r="J39" s="37">
        <v>8.7899999999999991</v>
      </c>
      <c r="K39" s="37">
        <v>8.7899999999999991</v>
      </c>
      <c r="L39" s="37">
        <v>9.01</v>
      </c>
      <c r="M39">
        <v>114.79</v>
      </c>
      <c r="N39">
        <v>269.92</v>
      </c>
      <c r="O39">
        <v>100.53</v>
      </c>
      <c r="P39">
        <v>5.94</v>
      </c>
      <c r="Q39">
        <v>6</v>
      </c>
      <c r="R39" s="93">
        <v>32.33</v>
      </c>
      <c r="S39" s="93">
        <v>32.33</v>
      </c>
      <c r="T39" s="93">
        <v>32.340000000000003</v>
      </c>
      <c r="U39">
        <v>5.87</v>
      </c>
      <c r="V39">
        <v>71.379633999999996</v>
      </c>
      <c r="W39">
        <v>5.21</v>
      </c>
      <c r="X39">
        <v>27.09</v>
      </c>
      <c r="Y39">
        <v>9.0299999999999994</v>
      </c>
      <c r="Z39">
        <v>9.0299999999999994</v>
      </c>
      <c r="AA39">
        <v>152.66</v>
      </c>
      <c r="AB39">
        <v>30.53</v>
      </c>
      <c r="AC39">
        <v>50.27</v>
      </c>
      <c r="AD39">
        <v>32</v>
      </c>
      <c r="AE39">
        <v>65</v>
      </c>
      <c r="AF39">
        <v>33</v>
      </c>
      <c r="AG39">
        <v>13.66</v>
      </c>
      <c r="AH39">
        <v>20.73</v>
      </c>
      <c r="AI39">
        <v>20.73</v>
      </c>
      <c r="AJ39">
        <v>29.45</v>
      </c>
      <c r="AK39">
        <v>120</v>
      </c>
      <c r="AL39">
        <v>52</v>
      </c>
    </row>
    <row r="40" spans="1:38">
      <c r="A40" t="s">
        <v>82</v>
      </c>
      <c r="B40" s="34">
        <v>257.11</v>
      </c>
      <c r="C40" s="34">
        <v>73.59</v>
      </c>
      <c r="D40" s="93">
        <f t="shared" si="0"/>
        <v>97</v>
      </c>
      <c r="E40" s="34"/>
      <c r="F40" s="34"/>
      <c r="G40" s="34"/>
      <c r="H40" s="34"/>
      <c r="I40" s="34"/>
      <c r="J40" s="37">
        <v>9.68</v>
      </c>
      <c r="K40" s="37">
        <v>9.68</v>
      </c>
      <c r="L40" s="37">
        <v>9.92</v>
      </c>
      <c r="M40">
        <v>114.79</v>
      </c>
      <c r="N40">
        <v>269.92</v>
      </c>
      <c r="O40">
        <v>100.53</v>
      </c>
      <c r="P40">
        <v>5.94</v>
      </c>
      <c r="Q40">
        <v>6</v>
      </c>
      <c r="R40" s="93">
        <v>32.33</v>
      </c>
      <c r="S40" s="93">
        <v>32.33</v>
      </c>
      <c r="T40" s="93">
        <v>32.340000000000003</v>
      </c>
      <c r="U40">
        <v>5.87</v>
      </c>
      <c r="V40">
        <v>76.13373</v>
      </c>
      <c r="W40">
        <v>5.21</v>
      </c>
      <c r="X40">
        <v>30.12</v>
      </c>
      <c r="Y40">
        <v>10.039999999999999</v>
      </c>
      <c r="Z40">
        <v>10.039999999999999</v>
      </c>
      <c r="AA40">
        <v>171.27</v>
      </c>
      <c r="AB40">
        <v>34.25</v>
      </c>
      <c r="AC40">
        <v>63.69</v>
      </c>
      <c r="AD40">
        <v>34</v>
      </c>
      <c r="AE40">
        <v>71</v>
      </c>
      <c r="AF40">
        <v>35</v>
      </c>
      <c r="AG40">
        <v>10.78</v>
      </c>
      <c r="AH40">
        <v>21.56</v>
      </c>
      <c r="AI40">
        <v>21.56</v>
      </c>
      <c r="AJ40">
        <v>29.45</v>
      </c>
      <c r="AK40">
        <v>133</v>
      </c>
      <c r="AL40">
        <v>57</v>
      </c>
    </row>
    <row r="41" spans="1:38">
      <c r="A41" t="s">
        <v>83</v>
      </c>
      <c r="B41" s="34">
        <v>257.11</v>
      </c>
      <c r="C41" s="34">
        <v>73.59</v>
      </c>
      <c r="D41" s="93">
        <f t="shared" si="0"/>
        <v>97</v>
      </c>
      <c r="E41" s="34"/>
      <c r="F41" s="34"/>
      <c r="G41" s="34"/>
      <c r="H41" s="34"/>
      <c r="I41" s="34"/>
      <c r="J41" s="37">
        <v>10.49</v>
      </c>
      <c r="K41" s="37">
        <v>10.49</v>
      </c>
      <c r="L41" s="37">
        <v>10.75</v>
      </c>
      <c r="M41">
        <v>114.79</v>
      </c>
      <c r="N41">
        <v>269.92</v>
      </c>
      <c r="O41">
        <v>100.53</v>
      </c>
      <c r="P41">
        <v>5.94</v>
      </c>
      <c r="Q41">
        <v>6</v>
      </c>
      <c r="R41" s="93">
        <v>32.33</v>
      </c>
      <c r="S41" s="93">
        <v>32.33</v>
      </c>
      <c r="T41" s="93">
        <v>32.340000000000003</v>
      </c>
      <c r="U41">
        <v>5.87</v>
      </c>
      <c r="V41">
        <v>80.615049999999997</v>
      </c>
      <c r="W41">
        <v>5.21</v>
      </c>
      <c r="X41">
        <v>30.88</v>
      </c>
      <c r="Y41">
        <v>10.29</v>
      </c>
      <c r="Z41">
        <v>10.29</v>
      </c>
      <c r="AA41">
        <v>187.78</v>
      </c>
      <c r="AB41">
        <v>37.549999999999997</v>
      </c>
      <c r="AC41">
        <v>69.83</v>
      </c>
      <c r="AD41">
        <v>36</v>
      </c>
      <c r="AE41">
        <v>76</v>
      </c>
      <c r="AF41">
        <v>38</v>
      </c>
      <c r="AG41">
        <v>10.58</v>
      </c>
      <c r="AH41">
        <v>21.6</v>
      </c>
      <c r="AI41">
        <v>21.6</v>
      </c>
      <c r="AJ41">
        <v>29.45</v>
      </c>
      <c r="AK41">
        <v>144</v>
      </c>
      <c r="AL41">
        <v>61</v>
      </c>
    </row>
    <row r="42" spans="1:38">
      <c r="A42" t="s">
        <v>84</v>
      </c>
      <c r="B42" s="34">
        <v>257.11</v>
      </c>
      <c r="C42" s="34">
        <v>73.59</v>
      </c>
      <c r="D42" s="93">
        <f t="shared" si="0"/>
        <v>97</v>
      </c>
      <c r="E42" s="34"/>
      <c r="F42" s="34"/>
      <c r="G42" s="34"/>
      <c r="H42" s="34"/>
      <c r="I42" s="34"/>
      <c r="J42" s="37">
        <v>11.21</v>
      </c>
      <c r="K42" s="37">
        <v>11.21</v>
      </c>
      <c r="L42" s="37">
        <v>11.49</v>
      </c>
      <c r="M42">
        <v>114.79</v>
      </c>
      <c r="N42">
        <v>269.92</v>
      </c>
      <c r="O42">
        <v>100.53</v>
      </c>
      <c r="P42">
        <v>5.94</v>
      </c>
      <c r="Q42">
        <v>6</v>
      </c>
      <c r="R42" s="93">
        <v>32.33</v>
      </c>
      <c r="S42" s="93">
        <v>32.33</v>
      </c>
      <c r="T42" s="93">
        <v>32.340000000000003</v>
      </c>
      <c r="U42">
        <v>5.87</v>
      </c>
      <c r="V42">
        <v>83.859136000000007</v>
      </c>
      <c r="W42">
        <v>5.21</v>
      </c>
      <c r="X42">
        <v>31.82</v>
      </c>
      <c r="Y42">
        <v>10.6</v>
      </c>
      <c r="Z42">
        <v>10.61</v>
      </c>
      <c r="AA42">
        <v>202.74</v>
      </c>
      <c r="AB42">
        <v>40.549999999999997</v>
      </c>
      <c r="AC42">
        <v>75.23</v>
      </c>
      <c r="AD42">
        <v>38</v>
      </c>
      <c r="AE42">
        <v>79</v>
      </c>
      <c r="AF42">
        <v>39</v>
      </c>
      <c r="AG42">
        <v>10.65</v>
      </c>
      <c r="AH42">
        <v>21.5</v>
      </c>
      <c r="AI42">
        <v>21.5</v>
      </c>
      <c r="AJ42">
        <v>29.41</v>
      </c>
      <c r="AK42">
        <v>154</v>
      </c>
      <c r="AL42">
        <v>66</v>
      </c>
    </row>
    <row r="43" spans="1:38">
      <c r="A43" t="s">
        <v>85</v>
      </c>
      <c r="B43" s="34">
        <v>257.11</v>
      </c>
      <c r="C43" s="34">
        <v>73.59</v>
      </c>
      <c r="D43" s="93">
        <f t="shared" si="0"/>
        <v>97</v>
      </c>
      <c r="E43" s="34"/>
      <c r="F43" s="34"/>
      <c r="G43" s="34"/>
      <c r="H43" s="34"/>
      <c r="I43" s="34"/>
      <c r="J43" s="37">
        <v>12.58</v>
      </c>
      <c r="K43" s="37">
        <v>12.58</v>
      </c>
      <c r="L43" s="37">
        <v>12.89</v>
      </c>
      <c r="M43">
        <v>114.79</v>
      </c>
      <c r="N43">
        <v>269.92</v>
      </c>
      <c r="O43">
        <v>100.53</v>
      </c>
      <c r="P43">
        <v>5.94</v>
      </c>
      <c r="Q43">
        <v>4.5</v>
      </c>
      <c r="R43" s="93">
        <v>32.33</v>
      </c>
      <c r="S43" s="93">
        <v>32.33</v>
      </c>
      <c r="T43" s="93">
        <v>32.340000000000003</v>
      </c>
      <c r="U43">
        <v>5.87</v>
      </c>
      <c r="V43">
        <v>87.054512000000003</v>
      </c>
      <c r="W43">
        <v>5.21</v>
      </c>
      <c r="X43">
        <v>32.21</v>
      </c>
      <c r="Y43">
        <v>10.74</v>
      </c>
      <c r="Z43">
        <v>10.73</v>
      </c>
      <c r="AA43">
        <v>216.28</v>
      </c>
      <c r="AB43">
        <v>43.25</v>
      </c>
      <c r="AC43">
        <v>80.23</v>
      </c>
      <c r="AD43">
        <v>40</v>
      </c>
      <c r="AE43">
        <v>82</v>
      </c>
      <c r="AF43">
        <v>41</v>
      </c>
      <c r="AG43">
        <v>10.55</v>
      </c>
      <c r="AH43">
        <v>21.35</v>
      </c>
      <c r="AI43">
        <v>21.35</v>
      </c>
      <c r="AJ43">
        <v>29.41</v>
      </c>
      <c r="AK43">
        <v>165</v>
      </c>
      <c r="AL43">
        <v>70</v>
      </c>
    </row>
    <row r="44" spans="1:38">
      <c r="A44" t="s">
        <v>86</v>
      </c>
      <c r="B44" s="34">
        <v>257.11</v>
      </c>
      <c r="C44" s="34">
        <v>73.59</v>
      </c>
      <c r="D44" s="93">
        <f t="shared" si="0"/>
        <v>97</v>
      </c>
      <c r="E44" s="34"/>
      <c r="F44" s="34"/>
      <c r="G44" s="34"/>
      <c r="H44" s="34"/>
      <c r="I44" s="34"/>
      <c r="J44" s="37">
        <v>13.23</v>
      </c>
      <c r="K44" s="37">
        <v>13.23</v>
      </c>
      <c r="L44" s="37">
        <v>13.55</v>
      </c>
      <c r="M44">
        <v>114.79</v>
      </c>
      <c r="N44">
        <v>269.92</v>
      </c>
      <c r="O44">
        <v>100.53</v>
      </c>
      <c r="P44">
        <v>5.94</v>
      </c>
      <c r="Q44">
        <v>4.5</v>
      </c>
      <c r="R44" s="93">
        <v>32.33</v>
      </c>
      <c r="S44" s="93">
        <v>32.33</v>
      </c>
      <c r="T44" s="93">
        <v>32.340000000000003</v>
      </c>
      <c r="U44">
        <v>5.87</v>
      </c>
      <c r="V44">
        <v>88.700909999999993</v>
      </c>
      <c r="W44">
        <v>5.21</v>
      </c>
      <c r="X44">
        <v>32.770000000000003</v>
      </c>
      <c r="Y44">
        <v>10.92</v>
      </c>
      <c r="Z44">
        <v>10.93</v>
      </c>
      <c r="AA44">
        <v>227.38</v>
      </c>
      <c r="AB44">
        <v>45.48</v>
      </c>
      <c r="AC44">
        <v>84.59</v>
      </c>
      <c r="AD44">
        <v>41</v>
      </c>
      <c r="AE44">
        <v>83</v>
      </c>
      <c r="AF44">
        <v>42</v>
      </c>
      <c r="AG44">
        <v>10.98</v>
      </c>
      <c r="AH44">
        <v>21.15</v>
      </c>
      <c r="AI44">
        <v>21.15</v>
      </c>
      <c r="AJ44">
        <v>29.41</v>
      </c>
      <c r="AK44">
        <v>172</v>
      </c>
      <c r="AL44">
        <v>73</v>
      </c>
    </row>
    <row r="45" spans="1:38">
      <c r="A45" t="s">
        <v>87</v>
      </c>
      <c r="B45" s="34">
        <v>257.11</v>
      </c>
      <c r="C45" s="34">
        <v>73.59</v>
      </c>
      <c r="D45" s="93">
        <f t="shared" si="0"/>
        <v>97</v>
      </c>
      <c r="E45" s="34"/>
      <c r="F45" s="34"/>
      <c r="G45" s="34"/>
      <c r="H45" s="34"/>
      <c r="I45" s="34"/>
      <c r="J45" s="37">
        <v>13.53</v>
      </c>
      <c r="K45" s="37">
        <v>13.53</v>
      </c>
      <c r="L45" s="37">
        <v>13.87</v>
      </c>
      <c r="M45">
        <v>114.79</v>
      </c>
      <c r="N45">
        <v>269.92</v>
      </c>
      <c r="O45">
        <v>100.53</v>
      </c>
      <c r="P45">
        <v>5.94</v>
      </c>
      <c r="Q45">
        <v>4.5</v>
      </c>
      <c r="R45" s="93">
        <v>32.33</v>
      </c>
      <c r="S45" s="93">
        <v>32.33</v>
      </c>
      <c r="T45" s="93">
        <v>32.340000000000003</v>
      </c>
      <c r="U45">
        <v>5.87</v>
      </c>
      <c r="V45">
        <v>68.418065999999996</v>
      </c>
      <c r="W45">
        <v>5.21</v>
      </c>
      <c r="X45">
        <v>38.21</v>
      </c>
      <c r="Y45">
        <v>12.74</v>
      </c>
      <c r="Z45">
        <v>12.73</v>
      </c>
      <c r="AA45">
        <v>229.17</v>
      </c>
      <c r="AB45">
        <v>45.83</v>
      </c>
      <c r="AC45">
        <v>86.49</v>
      </c>
      <c r="AD45">
        <v>42</v>
      </c>
      <c r="AE45">
        <v>85</v>
      </c>
      <c r="AF45">
        <v>42</v>
      </c>
      <c r="AG45">
        <v>14.87</v>
      </c>
      <c r="AH45">
        <v>32.840000000000003</v>
      </c>
      <c r="AI45">
        <v>32.840000000000003</v>
      </c>
      <c r="AJ45">
        <v>29.41</v>
      </c>
      <c r="AK45">
        <v>179</v>
      </c>
      <c r="AL45">
        <v>76</v>
      </c>
    </row>
    <row r="46" spans="1:38">
      <c r="A46" t="s">
        <v>88</v>
      </c>
      <c r="B46" s="34">
        <v>257.11</v>
      </c>
      <c r="C46" s="34">
        <v>73.59</v>
      </c>
      <c r="D46" s="93">
        <f t="shared" si="0"/>
        <v>98</v>
      </c>
      <c r="E46" s="34"/>
      <c r="F46" s="34"/>
      <c r="G46" s="34"/>
      <c r="H46" s="34"/>
      <c r="I46" s="34"/>
      <c r="J46" s="37">
        <v>13.81</v>
      </c>
      <c r="K46" s="37">
        <v>13.81</v>
      </c>
      <c r="L46" s="37">
        <v>14.16</v>
      </c>
      <c r="M46">
        <v>114.79</v>
      </c>
      <c r="N46">
        <v>269.92</v>
      </c>
      <c r="O46">
        <v>100.53</v>
      </c>
      <c r="P46">
        <v>5.94</v>
      </c>
      <c r="Q46">
        <v>4.5</v>
      </c>
      <c r="R46" s="93">
        <v>32.67</v>
      </c>
      <c r="S46" s="93">
        <v>32.67</v>
      </c>
      <c r="T46" s="93">
        <v>32.659999999999997</v>
      </c>
      <c r="U46">
        <v>5.87</v>
      </c>
      <c r="V46">
        <v>68.271935999999997</v>
      </c>
      <c r="W46">
        <v>5.21</v>
      </c>
      <c r="X46">
        <v>38.74</v>
      </c>
      <c r="Y46">
        <v>12.91</v>
      </c>
      <c r="Z46">
        <v>12.92</v>
      </c>
      <c r="AA46">
        <v>229.17</v>
      </c>
      <c r="AB46">
        <v>45.83</v>
      </c>
      <c r="AC46">
        <v>88.57</v>
      </c>
      <c r="AD46">
        <v>43</v>
      </c>
      <c r="AE46">
        <v>83</v>
      </c>
      <c r="AF46">
        <v>42</v>
      </c>
      <c r="AG46">
        <v>14.96</v>
      </c>
      <c r="AH46">
        <v>33.51</v>
      </c>
      <c r="AI46">
        <v>33.51</v>
      </c>
      <c r="AJ46">
        <v>29.41</v>
      </c>
      <c r="AK46">
        <v>186</v>
      </c>
      <c r="AL46">
        <v>79</v>
      </c>
    </row>
    <row r="47" spans="1:38">
      <c r="A47" t="s">
        <v>89</v>
      </c>
      <c r="B47" s="34">
        <v>257.11</v>
      </c>
      <c r="C47" s="34">
        <v>73.59</v>
      </c>
      <c r="D47" s="93">
        <f t="shared" si="0"/>
        <v>98</v>
      </c>
      <c r="E47" s="34"/>
      <c r="F47" s="34"/>
      <c r="G47" s="34"/>
      <c r="H47" s="34"/>
      <c r="I47" s="34"/>
      <c r="J47" s="37">
        <v>14.11</v>
      </c>
      <c r="K47" s="37">
        <v>14.11</v>
      </c>
      <c r="L47" s="37">
        <v>14.46</v>
      </c>
      <c r="M47">
        <v>114.79</v>
      </c>
      <c r="N47">
        <v>269.92</v>
      </c>
      <c r="O47">
        <v>100.53</v>
      </c>
      <c r="P47">
        <v>5.94</v>
      </c>
      <c r="Q47">
        <v>4.5</v>
      </c>
      <c r="R47" s="93">
        <v>32.67</v>
      </c>
      <c r="S47" s="93">
        <v>32.67</v>
      </c>
      <c r="T47" s="93">
        <v>32.659999999999997</v>
      </c>
      <c r="U47">
        <v>5.87</v>
      </c>
      <c r="V47">
        <v>64.920687999999998</v>
      </c>
      <c r="W47">
        <v>5.21</v>
      </c>
      <c r="X47">
        <v>39.51</v>
      </c>
      <c r="Y47">
        <v>13.17</v>
      </c>
      <c r="Z47">
        <v>13.16</v>
      </c>
      <c r="AA47">
        <v>229.17</v>
      </c>
      <c r="AB47">
        <v>45.83</v>
      </c>
      <c r="AC47">
        <v>89.45</v>
      </c>
      <c r="AD47">
        <v>43.5</v>
      </c>
      <c r="AE47">
        <v>82</v>
      </c>
      <c r="AF47">
        <v>41</v>
      </c>
      <c r="AG47">
        <v>15</v>
      </c>
      <c r="AH47">
        <v>34.17</v>
      </c>
      <c r="AI47">
        <v>34.17</v>
      </c>
      <c r="AJ47">
        <v>27.34</v>
      </c>
      <c r="AK47">
        <v>189</v>
      </c>
      <c r="AL47">
        <v>81</v>
      </c>
    </row>
    <row r="48" spans="1:38">
      <c r="A48" t="s">
        <v>90</v>
      </c>
      <c r="B48" s="34">
        <v>257.11</v>
      </c>
      <c r="C48" s="34">
        <v>73.59</v>
      </c>
      <c r="D48" s="93">
        <f t="shared" si="0"/>
        <v>98</v>
      </c>
      <c r="E48" s="34"/>
      <c r="F48" s="34"/>
      <c r="G48" s="34"/>
      <c r="H48" s="34"/>
      <c r="I48" s="34"/>
      <c r="J48" s="37">
        <v>14.31</v>
      </c>
      <c r="K48" s="37">
        <v>14.31</v>
      </c>
      <c r="L48" s="37">
        <v>14.66</v>
      </c>
      <c r="M48">
        <v>114.79</v>
      </c>
      <c r="N48">
        <v>269.92</v>
      </c>
      <c r="O48">
        <v>100.53</v>
      </c>
      <c r="P48">
        <v>5.94</v>
      </c>
      <c r="Q48">
        <v>4.5</v>
      </c>
      <c r="R48" s="93">
        <v>32.67</v>
      </c>
      <c r="S48" s="93">
        <v>32.67</v>
      </c>
      <c r="T48" s="93">
        <v>32.659999999999997</v>
      </c>
      <c r="U48">
        <v>5.87</v>
      </c>
      <c r="V48">
        <v>70.142399999999995</v>
      </c>
      <c r="W48">
        <v>5.21</v>
      </c>
      <c r="X48">
        <v>40.49</v>
      </c>
      <c r="Y48">
        <v>13.49</v>
      </c>
      <c r="Z48">
        <v>13.5</v>
      </c>
      <c r="AA48">
        <v>229.17</v>
      </c>
      <c r="AB48">
        <v>45.83</v>
      </c>
      <c r="AC48">
        <v>91.13</v>
      </c>
      <c r="AD48">
        <v>43.5</v>
      </c>
      <c r="AE48">
        <v>81</v>
      </c>
      <c r="AF48">
        <v>40</v>
      </c>
      <c r="AG48">
        <v>15.11</v>
      </c>
      <c r="AH48">
        <v>35.17</v>
      </c>
      <c r="AI48">
        <v>35.17</v>
      </c>
      <c r="AJ48">
        <v>27.34</v>
      </c>
      <c r="AK48">
        <v>189</v>
      </c>
      <c r="AL48">
        <v>81</v>
      </c>
    </row>
    <row r="49" spans="1:38">
      <c r="A49" t="s">
        <v>91</v>
      </c>
      <c r="B49" s="34">
        <v>257.11</v>
      </c>
      <c r="C49" s="34">
        <v>73.59</v>
      </c>
      <c r="D49" s="93">
        <f t="shared" si="0"/>
        <v>98</v>
      </c>
      <c r="E49" s="34"/>
      <c r="F49" s="34"/>
      <c r="G49" s="34"/>
      <c r="H49" s="34"/>
      <c r="I49" s="34"/>
      <c r="J49" s="37">
        <v>14.37</v>
      </c>
      <c r="K49" s="37">
        <v>14.37</v>
      </c>
      <c r="L49" s="37">
        <v>14.74</v>
      </c>
      <c r="M49">
        <v>114.79</v>
      </c>
      <c r="N49">
        <v>269.92</v>
      </c>
      <c r="O49">
        <v>100.53</v>
      </c>
      <c r="P49">
        <v>5.94</v>
      </c>
      <c r="Q49">
        <v>4.5</v>
      </c>
      <c r="R49" s="93">
        <v>32.67</v>
      </c>
      <c r="S49" s="93">
        <v>32.67</v>
      </c>
      <c r="T49" s="93">
        <v>32.659999999999997</v>
      </c>
      <c r="U49">
        <v>5.87</v>
      </c>
      <c r="V49">
        <v>70.220336000000003</v>
      </c>
      <c r="W49">
        <v>5.21</v>
      </c>
      <c r="X49">
        <v>41.42</v>
      </c>
      <c r="Y49">
        <v>13.81</v>
      </c>
      <c r="Z49">
        <v>13.79</v>
      </c>
      <c r="AA49">
        <v>229.17</v>
      </c>
      <c r="AB49">
        <v>45.83</v>
      </c>
      <c r="AC49">
        <v>91.33</v>
      </c>
      <c r="AD49">
        <v>43.5</v>
      </c>
      <c r="AE49">
        <v>80</v>
      </c>
      <c r="AF49">
        <v>40</v>
      </c>
      <c r="AG49">
        <v>15.29</v>
      </c>
      <c r="AH49">
        <v>35.840000000000003</v>
      </c>
      <c r="AI49">
        <v>35.840000000000003</v>
      </c>
      <c r="AJ49">
        <v>27.34</v>
      </c>
      <c r="AK49">
        <v>189</v>
      </c>
      <c r="AL49">
        <v>81</v>
      </c>
    </row>
    <row r="50" spans="1:38">
      <c r="A50" t="s">
        <v>92</v>
      </c>
      <c r="B50" s="34">
        <v>257.11</v>
      </c>
      <c r="C50" s="34">
        <v>73.59</v>
      </c>
      <c r="D50" s="93">
        <f t="shared" si="0"/>
        <v>98</v>
      </c>
      <c r="E50" s="34"/>
      <c r="F50" s="34"/>
      <c r="G50" s="34"/>
      <c r="H50" s="34"/>
      <c r="I50" s="34"/>
      <c r="J50" s="37">
        <v>14.46</v>
      </c>
      <c r="K50" s="37">
        <v>14.46</v>
      </c>
      <c r="L50" s="37">
        <v>14.82</v>
      </c>
      <c r="M50">
        <v>114.79</v>
      </c>
      <c r="N50">
        <v>269.92</v>
      </c>
      <c r="O50">
        <v>100.53</v>
      </c>
      <c r="P50">
        <v>5.94</v>
      </c>
      <c r="Q50">
        <v>4.5</v>
      </c>
      <c r="R50" s="93">
        <v>32.67</v>
      </c>
      <c r="S50" s="93">
        <v>32.67</v>
      </c>
      <c r="T50" s="93">
        <v>32.659999999999997</v>
      </c>
      <c r="U50">
        <v>5.87</v>
      </c>
      <c r="V50">
        <v>69.733236000000005</v>
      </c>
      <c r="W50">
        <v>5.21</v>
      </c>
      <c r="X50">
        <v>42.33</v>
      </c>
      <c r="Y50">
        <v>14.11</v>
      </c>
      <c r="Z50">
        <v>14.11</v>
      </c>
      <c r="AA50">
        <v>229.17</v>
      </c>
      <c r="AB50">
        <v>45.83</v>
      </c>
      <c r="AC50">
        <v>91.32</v>
      </c>
      <c r="AD50">
        <v>43.5</v>
      </c>
      <c r="AE50">
        <v>80</v>
      </c>
      <c r="AF50">
        <v>40</v>
      </c>
      <c r="AG50">
        <v>15.53</v>
      </c>
      <c r="AH50">
        <v>36.51</v>
      </c>
      <c r="AI50">
        <v>36.51</v>
      </c>
      <c r="AJ50">
        <v>27.34</v>
      </c>
      <c r="AK50">
        <v>181</v>
      </c>
      <c r="AL50">
        <v>77</v>
      </c>
    </row>
    <row r="51" spans="1:38">
      <c r="A51" t="s">
        <v>93</v>
      </c>
      <c r="B51" s="34">
        <v>257.11</v>
      </c>
      <c r="C51" s="34">
        <v>73.59</v>
      </c>
      <c r="D51" s="93">
        <f t="shared" si="0"/>
        <v>98</v>
      </c>
      <c r="E51" s="34"/>
      <c r="F51" s="34"/>
      <c r="G51" s="34"/>
      <c r="H51" s="34"/>
      <c r="I51" s="34"/>
      <c r="J51" s="37">
        <v>14.47</v>
      </c>
      <c r="K51" s="37">
        <v>14.47</v>
      </c>
      <c r="L51" s="37">
        <v>14.83</v>
      </c>
      <c r="M51">
        <v>114.79</v>
      </c>
      <c r="N51">
        <v>269.92</v>
      </c>
      <c r="O51">
        <v>100.53</v>
      </c>
      <c r="P51">
        <v>5.94</v>
      </c>
      <c r="Q51">
        <v>4.5</v>
      </c>
      <c r="R51" s="93">
        <v>32.67</v>
      </c>
      <c r="S51" s="93">
        <v>32.67</v>
      </c>
      <c r="T51" s="93">
        <v>32.659999999999997</v>
      </c>
      <c r="U51">
        <v>5.87</v>
      </c>
      <c r="V51">
        <v>123.2363</v>
      </c>
      <c r="W51">
        <v>5.31</v>
      </c>
      <c r="X51">
        <v>31.5</v>
      </c>
      <c r="Y51">
        <v>10.5</v>
      </c>
      <c r="Z51">
        <v>10.5</v>
      </c>
      <c r="AA51">
        <v>229.17</v>
      </c>
      <c r="AB51">
        <v>45.83</v>
      </c>
      <c r="AC51">
        <v>91.33</v>
      </c>
      <c r="AD51">
        <v>43.5</v>
      </c>
      <c r="AE51">
        <v>73</v>
      </c>
      <c r="AF51">
        <v>36</v>
      </c>
      <c r="AG51">
        <v>15.73</v>
      </c>
      <c r="AH51">
        <v>36.85</v>
      </c>
      <c r="AI51">
        <v>36.85</v>
      </c>
      <c r="AJ51">
        <v>27.34</v>
      </c>
      <c r="AK51">
        <v>181</v>
      </c>
      <c r="AL51">
        <v>77</v>
      </c>
    </row>
    <row r="52" spans="1:38">
      <c r="A52" t="s">
        <v>94</v>
      </c>
      <c r="B52" s="34">
        <v>257.11</v>
      </c>
      <c r="C52" s="34">
        <v>73.59</v>
      </c>
      <c r="D52" s="93">
        <f t="shared" si="0"/>
        <v>98</v>
      </c>
      <c r="E52" s="34"/>
      <c r="F52" s="34"/>
      <c r="G52" s="34"/>
      <c r="H52" s="34"/>
      <c r="I52" s="34"/>
      <c r="J52" s="37">
        <v>14.41</v>
      </c>
      <c r="K52" s="37">
        <v>14.41</v>
      </c>
      <c r="L52" s="37">
        <v>14.77</v>
      </c>
      <c r="M52">
        <v>114.79</v>
      </c>
      <c r="N52">
        <v>269.92</v>
      </c>
      <c r="O52">
        <v>100.53</v>
      </c>
      <c r="P52">
        <v>5.94</v>
      </c>
      <c r="Q52">
        <v>4.5</v>
      </c>
      <c r="R52" s="93">
        <v>32.67</v>
      </c>
      <c r="S52" s="93">
        <v>32.67</v>
      </c>
      <c r="T52" s="93">
        <v>32.659999999999997</v>
      </c>
      <c r="U52">
        <v>5.87</v>
      </c>
      <c r="V52">
        <v>120.98589800000001</v>
      </c>
      <c r="W52">
        <v>5.31</v>
      </c>
      <c r="X52">
        <v>31.64</v>
      </c>
      <c r="Y52">
        <v>10.55</v>
      </c>
      <c r="Z52">
        <v>10.53</v>
      </c>
      <c r="AA52">
        <v>229.17</v>
      </c>
      <c r="AB52">
        <v>45.83</v>
      </c>
      <c r="AC52">
        <v>91.35</v>
      </c>
      <c r="AD52">
        <v>43.5</v>
      </c>
      <c r="AE52">
        <v>73</v>
      </c>
      <c r="AF52">
        <v>37</v>
      </c>
      <c r="AG52">
        <v>12.9</v>
      </c>
      <c r="AH52">
        <v>26.67</v>
      </c>
      <c r="AI52">
        <v>26.67</v>
      </c>
      <c r="AJ52">
        <v>27.34</v>
      </c>
      <c r="AK52">
        <v>181</v>
      </c>
      <c r="AL52">
        <v>77</v>
      </c>
    </row>
    <row r="53" spans="1:38">
      <c r="A53" t="s">
        <v>95</v>
      </c>
      <c r="B53" s="34">
        <v>257.11</v>
      </c>
      <c r="C53" s="34">
        <v>64.88</v>
      </c>
      <c r="D53" s="93">
        <f t="shared" si="0"/>
        <v>98</v>
      </c>
      <c r="E53" s="34"/>
      <c r="F53" s="34"/>
      <c r="G53" s="34"/>
      <c r="H53" s="34"/>
      <c r="I53" s="34"/>
      <c r="J53" s="37">
        <v>14.42</v>
      </c>
      <c r="K53" s="37">
        <v>14.42</v>
      </c>
      <c r="L53" s="37">
        <v>14.77</v>
      </c>
      <c r="M53">
        <v>114.79</v>
      </c>
      <c r="N53">
        <v>269.92</v>
      </c>
      <c r="O53">
        <v>100.53</v>
      </c>
      <c r="P53">
        <v>5.94</v>
      </c>
      <c r="Q53">
        <v>4.5</v>
      </c>
      <c r="R53" s="93">
        <v>32.67</v>
      </c>
      <c r="S53" s="93">
        <v>32.67</v>
      </c>
      <c r="T53" s="93">
        <v>32.659999999999997</v>
      </c>
      <c r="U53">
        <v>5.87</v>
      </c>
      <c r="V53">
        <v>117.771038</v>
      </c>
      <c r="W53">
        <v>5.31</v>
      </c>
      <c r="X53">
        <v>32.01</v>
      </c>
      <c r="Y53">
        <v>10.67</v>
      </c>
      <c r="Z53">
        <v>10.68</v>
      </c>
      <c r="AA53">
        <v>229.17</v>
      </c>
      <c r="AB53">
        <v>45.83</v>
      </c>
      <c r="AC53">
        <v>91.38</v>
      </c>
      <c r="AD53">
        <v>43.5</v>
      </c>
      <c r="AE53">
        <v>73</v>
      </c>
      <c r="AF53">
        <v>37</v>
      </c>
      <c r="AG53">
        <v>12.96</v>
      </c>
      <c r="AH53">
        <v>27.34</v>
      </c>
      <c r="AI53">
        <v>27.34</v>
      </c>
      <c r="AJ53">
        <v>27.34</v>
      </c>
      <c r="AK53">
        <v>181</v>
      </c>
      <c r="AL53">
        <v>77</v>
      </c>
    </row>
    <row r="54" spans="1:38">
      <c r="A54" t="s">
        <v>96</v>
      </c>
      <c r="B54" s="34">
        <v>257.11</v>
      </c>
      <c r="C54" s="34">
        <v>64.88</v>
      </c>
      <c r="D54" s="93">
        <f t="shared" si="0"/>
        <v>98</v>
      </c>
      <c r="E54" s="34"/>
      <c r="F54" s="34"/>
      <c r="G54" s="34"/>
      <c r="H54" s="34"/>
      <c r="I54" s="34"/>
      <c r="J54" s="37">
        <v>14.41</v>
      </c>
      <c r="K54" s="37">
        <v>14.41</v>
      </c>
      <c r="L54" s="37">
        <v>14.76</v>
      </c>
      <c r="M54">
        <v>114.79</v>
      </c>
      <c r="N54">
        <v>269.92</v>
      </c>
      <c r="O54">
        <v>100.53</v>
      </c>
      <c r="P54">
        <v>5.94</v>
      </c>
      <c r="Q54">
        <v>5.27</v>
      </c>
      <c r="R54" s="93">
        <v>32.67</v>
      </c>
      <c r="S54" s="93">
        <v>32.67</v>
      </c>
      <c r="T54" s="93">
        <v>32.659999999999997</v>
      </c>
      <c r="U54">
        <v>5.87</v>
      </c>
      <c r="V54">
        <v>114.254176</v>
      </c>
      <c r="W54">
        <v>5.31</v>
      </c>
      <c r="X54">
        <v>32.4</v>
      </c>
      <c r="Y54">
        <v>10.8</v>
      </c>
      <c r="Z54">
        <v>10.81</v>
      </c>
      <c r="AA54">
        <v>229.17</v>
      </c>
      <c r="AB54">
        <v>45.83</v>
      </c>
      <c r="AC54">
        <v>91.32</v>
      </c>
      <c r="AD54">
        <v>43.5</v>
      </c>
      <c r="AE54">
        <v>81</v>
      </c>
      <c r="AF54">
        <v>40</v>
      </c>
      <c r="AG54">
        <v>13.25</v>
      </c>
      <c r="AH54">
        <v>28.34</v>
      </c>
      <c r="AI54">
        <v>28.34</v>
      </c>
      <c r="AJ54">
        <v>27.34</v>
      </c>
      <c r="AK54">
        <v>189</v>
      </c>
      <c r="AL54">
        <v>81</v>
      </c>
    </row>
    <row r="55" spans="1:38">
      <c r="A55" t="s">
        <v>97</v>
      </c>
      <c r="B55" s="34">
        <v>257.11</v>
      </c>
      <c r="C55" s="34">
        <v>64.88</v>
      </c>
      <c r="D55" s="93">
        <f t="shared" si="0"/>
        <v>98</v>
      </c>
      <c r="E55" s="34"/>
      <c r="F55" s="34"/>
      <c r="G55" s="34"/>
      <c r="H55" s="34"/>
      <c r="I55" s="34"/>
      <c r="J55" s="37">
        <v>14.37</v>
      </c>
      <c r="K55" s="37">
        <v>14.37</v>
      </c>
      <c r="L55" s="37">
        <v>14.73</v>
      </c>
      <c r="M55">
        <v>114.79</v>
      </c>
      <c r="N55">
        <v>269.92</v>
      </c>
      <c r="O55">
        <v>100.53</v>
      </c>
      <c r="P55">
        <v>6.18</v>
      </c>
      <c r="Q55">
        <v>6.05</v>
      </c>
      <c r="R55" s="93">
        <v>32.67</v>
      </c>
      <c r="S55" s="93">
        <v>32.67</v>
      </c>
      <c r="T55" s="93">
        <v>32.659999999999997</v>
      </c>
      <c r="U55">
        <v>6.1</v>
      </c>
      <c r="V55">
        <v>109.93847</v>
      </c>
      <c r="W55">
        <v>5.4</v>
      </c>
      <c r="X55">
        <v>33.06</v>
      </c>
      <c r="Y55">
        <v>11.02</v>
      </c>
      <c r="Z55">
        <v>11.03</v>
      </c>
      <c r="AA55">
        <v>229.17</v>
      </c>
      <c r="AB55">
        <v>45.83</v>
      </c>
      <c r="AC55">
        <v>91.32</v>
      </c>
      <c r="AD55">
        <v>43.5</v>
      </c>
      <c r="AE55">
        <v>81</v>
      </c>
      <c r="AF55">
        <v>41</v>
      </c>
      <c r="AG55">
        <v>12.71</v>
      </c>
      <c r="AH55">
        <v>29.51</v>
      </c>
      <c r="AI55">
        <v>29.51</v>
      </c>
      <c r="AJ55">
        <v>28.3</v>
      </c>
      <c r="AK55">
        <v>189</v>
      </c>
      <c r="AL55">
        <v>81</v>
      </c>
    </row>
    <row r="56" spans="1:38">
      <c r="A56" t="s">
        <v>98</v>
      </c>
      <c r="B56" s="34">
        <v>257.11</v>
      </c>
      <c r="C56" s="34">
        <v>64.88</v>
      </c>
      <c r="D56" s="93">
        <f t="shared" si="0"/>
        <v>98</v>
      </c>
      <c r="E56" s="34"/>
      <c r="F56" s="34"/>
      <c r="G56" s="34"/>
      <c r="H56" s="34"/>
      <c r="I56" s="34"/>
      <c r="J56" s="37">
        <v>14.35</v>
      </c>
      <c r="K56" s="37">
        <v>14.35</v>
      </c>
      <c r="L56" s="37">
        <v>14.71</v>
      </c>
      <c r="M56">
        <v>114.79</v>
      </c>
      <c r="N56">
        <v>269.92</v>
      </c>
      <c r="O56">
        <v>100.53</v>
      </c>
      <c r="P56">
        <v>6.18</v>
      </c>
      <c r="Q56">
        <v>6.47</v>
      </c>
      <c r="R56" s="93">
        <v>32.67</v>
      </c>
      <c r="S56" s="93">
        <v>32.67</v>
      </c>
      <c r="T56" s="93">
        <v>32.659999999999997</v>
      </c>
      <c r="U56">
        <v>6.1</v>
      </c>
      <c r="V56">
        <v>105.97347600000001</v>
      </c>
      <c r="W56">
        <v>5.4</v>
      </c>
      <c r="X56">
        <v>33.97</v>
      </c>
      <c r="Y56">
        <v>11.32</v>
      </c>
      <c r="Z56">
        <v>11.32</v>
      </c>
      <c r="AA56">
        <v>229.17</v>
      </c>
      <c r="AB56">
        <v>45.83</v>
      </c>
      <c r="AC56">
        <v>91.31</v>
      </c>
      <c r="AD56">
        <v>43.5</v>
      </c>
      <c r="AE56">
        <v>79</v>
      </c>
      <c r="AF56">
        <v>40</v>
      </c>
      <c r="AG56">
        <v>12.46</v>
      </c>
      <c r="AH56">
        <v>30.01</v>
      </c>
      <c r="AI56">
        <v>30.01</v>
      </c>
      <c r="AJ56">
        <v>28.3</v>
      </c>
      <c r="AK56">
        <v>189</v>
      </c>
      <c r="AL56">
        <v>81</v>
      </c>
    </row>
    <row r="57" spans="1:38">
      <c r="A57" t="s">
        <v>99</v>
      </c>
      <c r="B57" s="34">
        <v>257.11</v>
      </c>
      <c r="C57" s="34">
        <v>73.56</v>
      </c>
      <c r="D57" s="93">
        <f t="shared" si="0"/>
        <v>98</v>
      </c>
      <c r="E57" s="34"/>
      <c r="F57" s="34"/>
      <c r="G57" s="34"/>
      <c r="H57" s="34"/>
      <c r="I57" s="34"/>
      <c r="J57" s="37">
        <v>14.32</v>
      </c>
      <c r="K57" s="37">
        <v>14.32</v>
      </c>
      <c r="L57" s="37">
        <v>14.67</v>
      </c>
      <c r="M57">
        <v>114.79</v>
      </c>
      <c r="N57">
        <v>269.92</v>
      </c>
      <c r="O57">
        <v>100.53</v>
      </c>
      <c r="P57">
        <v>6.18</v>
      </c>
      <c r="Q57">
        <v>7</v>
      </c>
      <c r="R57" s="93">
        <v>32.67</v>
      </c>
      <c r="S57" s="93">
        <v>32.67</v>
      </c>
      <c r="T57" s="93">
        <v>32.659999999999997</v>
      </c>
      <c r="U57">
        <v>6.1</v>
      </c>
      <c r="V57">
        <v>87.288319999999999</v>
      </c>
      <c r="W57">
        <v>5.4</v>
      </c>
      <c r="X57">
        <v>34.83</v>
      </c>
      <c r="Y57">
        <v>11.61</v>
      </c>
      <c r="Z57">
        <v>11.61</v>
      </c>
      <c r="AA57">
        <v>229.17</v>
      </c>
      <c r="AB57">
        <v>45.83</v>
      </c>
      <c r="AC57">
        <v>91.13</v>
      </c>
      <c r="AD57">
        <v>43.5</v>
      </c>
      <c r="AE57">
        <v>81</v>
      </c>
      <c r="AF57">
        <v>41</v>
      </c>
      <c r="AG57">
        <v>11.92</v>
      </c>
      <c r="AH57">
        <v>30.67</v>
      </c>
      <c r="AI57">
        <v>30.67</v>
      </c>
      <c r="AJ57">
        <v>28.3</v>
      </c>
      <c r="AK57">
        <v>189</v>
      </c>
      <c r="AL57">
        <v>81</v>
      </c>
    </row>
    <row r="58" spans="1:38">
      <c r="A58" t="s">
        <v>100</v>
      </c>
      <c r="B58" s="34">
        <v>257.11</v>
      </c>
      <c r="C58" s="34">
        <v>73.56</v>
      </c>
      <c r="D58" s="93">
        <f t="shared" si="0"/>
        <v>98</v>
      </c>
      <c r="E58" s="34"/>
      <c r="F58" s="34"/>
      <c r="G58" s="34"/>
      <c r="H58" s="34"/>
      <c r="I58" s="34"/>
      <c r="J58" s="37">
        <v>13.92</v>
      </c>
      <c r="K58" s="37">
        <v>13.92</v>
      </c>
      <c r="L58" s="37">
        <v>14.28</v>
      </c>
      <c r="M58">
        <v>114.79</v>
      </c>
      <c r="N58">
        <v>269.92</v>
      </c>
      <c r="O58">
        <v>100.53</v>
      </c>
      <c r="P58">
        <v>6.18</v>
      </c>
      <c r="Q58">
        <v>8.06</v>
      </c>
      <c r="R58" s="93">
        <v>32.67</v>
      </c>
      <c r="S58" s="93">
        <v>32.67</v>
      </c>
      <c r="T58" s="93">
        <v>32.659999999999997</v>
      </c>
      <c r="U58">
        <v>6.1</v>
      </c>
      <c r="V58">
        <v>81.248279999999994</v>
      </c>
      <c r="W58">
        <v>5.4</v>
      </c>
      <c r="X58">
        <v>41</v>
      </c>
      <c r="Y58">
        <v>13.67</v>
      </c>
      <c r="Z58">
        <v>13.66</v>
      </c>
      <c r="AA58">
        <v>229.17</v>
      </c>
      <c r="AB58">
        <v>45.83</v>
      </c>
      <c r="AC58">
        <v>89.99</v>
      </c>
      <c r="AD58">
        <v>42.71</v>
      </c>
      <c r="AE58">
        <v>83</v>
      </c>
      <c r="AF58">
        <v>42</v>
      </c>
      <c r="AG58">
        <v>13.33</v>
      </c>
      <c r="AH58">
        <v>26.65</v>
      </c>
      <c r="AI58">
        <v>26.65</v>
      </c>
      <c r="AJ58">
        <v>28.3</v>
      </c>
      <c r="AK58">
        <v>189</v>
      </c>
      <c r="AL58">
        <v>81</v>
      </c>
    </row>
    <row r="59" spans="1:38">
      <c r="A59" t="s">
        <v>101</v>
      </c>
      <c r="B59" s="34">
        <v>257.11</v>
      </c>
      <c r="C59" s="34">
        <v>73.56</v>
      </c>
      <c r="D59" s="93">
        <f t="shared" si="0"/>
        <v>98</v>
      </c>
      <c r="E59" s="34"/>
      <c r="F59" s="34"/>
      <c r="G59" s="34"/>
      <c r="H59" s="34"/>
      <c r="I59" s="34"/>
      <c r="J59" s="37">
        <v>13.61</v>
      </c>
      <c r="K59" s="37">
        <v>13.61</v>
      </c>
      <c r="L59" s="37">
        <v>13.94</v>
      </c>
      <c r="M59">
        <v>114.79</v>
      </c>
      <c r="N59">
        <v>269.92</v>
      </c>
      <c r="O59">
        <v>100.53</v>
      </c>
      <c r="P59">
        <v>6.18</v>
      </c>
      <c r="Q59">
        <v>14.06</v>
      </c>
      <c r="R59" s="93">
        <v>32.67</v>
      </c>
      <c r="S59" s="93">
        <v>32.67</v>
      </c>
      <c r="T59" s="93">
        <v>32.659999999999997</v>
      </c>
      <c r="U59">
        <v>6.49</v>
      </c>
      <c r="V59">
        <v>76.289602000000002</v>
      </c>
      <c r="W59">
        <v>5.4</v>
      </c>
      <c r="X59">
        <v>41.17</v>
      </c>
      <c r="Y59">
        <v>13.72</v>
      </c>
      <c r="Z59">
        <v>13.74</v>
      </c>
      <c r="AA59">
        <v>229.17</v>
      </c>
      <c r="AB59">
        <v>45.83</v>
      </c>
      <c r="AC59">
        <v>89.26</v>
      </c>
      <c r="AD59">
        <v>40</v>
      </c>
      <c r="AE59">
        <v>81</v>
      </c>
      <c r="AF59">
        <v>41</v>
      </c>
      <c r="AG59">
        <v>13.33</v>
      </c>
      <c r="AH59">
        <v>26.92</v>
      </c>
      <c r="AI59">
        <v>26.92</v>
      </c>
      <c r="AJ59">
        <v>28.3</v>
      </c>
      <c r="AK59">
        <v>186</v>
      </c>
      <c r="AL59">
        <v>79</v>
      </c>
    </row>
    <row r="60" spans="1:38">
      <c r="A60" t="s">
        <v>102</v>
      </c>
      <c r="B60" s="34">
        <v>257.11</v>
      </c>
      <c r="C60" s="34">
        <v>73.56</v>
      </c>
      <c r="D60" s="93">
        <f t="shared" si="0"/>
        <v>98</v>
      </c>
      <c r="E60" s="34"/>
      <c r="F60" s="34"/>
      <c r="G60" s="34"/>
      <c r="H60" s="34"/>
      <c r="I60" s="34"/>
      <c r="J60" s="37">
        <v>13.26</v>
      </c>
      <c r="K60" s="37">
        <v>13.26</v>
      </c>
      <c r="L60" s="37">
        <v>13.59</v>
      </c>
      <c r="M60">
        <v>114.79</v>
      </c>
      <c r="N60">
        <v>269.92</v>
      </c>
      <c r="O60">
        <v>100.53</v>
      </c>
      <c r="P60">
        <v>6.18</v>
      </c>
      <c r="Q60">
        <v>15.08</v>
      </c>
      <c r="R60" s="93">
        <v>32.67</v>
      </c>
      <c r="S60" s="93">
        <v>32.67</v>
      </c>
      <c r="T60" s="93">
        <v>32.659999999999997</v>
      </c>
      <c r="U60">
        <v>6.49</v>
      </c>
      <c r="V60">
        <v>73.834618000000006</v>
      </c>
      <c r="W60">
        <v>5.4</v>
      </c>
      <c r="X60">
        <v>41.28</v>
      </c>
      <c r="Y60">
        <v>13.76</v>
      </c>
      <c r="Z60">
        <v>13.75</v>
      </c>
      <c r="AA60">
        <v>229.17</v>
      </c>
      <c r="AB60">
        <v>45.83</v>
      </c>
      <c r="AC60">
        <v>87.98</v>
      </c>
      <c r="AD60">
        <v>39</v>
      </c>
      <c r="AE60">
        <v>79</v>
      </c>
      <c r="AF60">
        <v>39</v>
      </c>
      <c r="AG60">
        <v>13.33</v>
      </c>
      <c r="AH60">
        <v>27.03</v>
      </c>
      <c r="AI60">
        <v>27.03</v>
      </c>
      <c r="AJ60">
        <v>28.3</v>
      </c>
      <c r="AK60">
        <v>172</v>
      </c>
      <c r="AL60">
        <v>73</v>
      </c>
    </row>
    <row r="61" spans="1:38">
      <c r="A61" t="s">
        <v>103</v>
      </c>
      <c r="B61" s="34">
        <v>257.11</v>
      </c>
      <c r="C61" s="34">
        <v>73.56</v>
      </c>
      <c r="D61" s="93">
        <f t="shared" si="0"/>
        <v>98</v>
      </c>
      <c r="E61" s="34"/>
      <c r="F61" s="34"/>
      <c r="G61" s="34"/>
      <c r="H61" s="34"/>
      <c r="I61" s="34"/>
      <c r="J61" s="37">
        <v>12.74</v>
      </c>
      <c r="K61" s="37">
        <v>12.74</v>
      </c>
      <c r="L61" s="37">
        <v>13.05</v>
      </c>
      <c r="M61">
        <v>114.79</v>
      </c>
      <c r="N61">
        <v>269.92</v>
      </c>
      <c r="O61">
        <v>100.53</v>
      </c>
      <c r="P61">
        <v>6.49</v>
      </c>
      <c r="Q61">
        <v>16.079999999999998</v>
      </c>
      <c r="R61" s="93">
        <v>32.67</v>
      </c>
      <c r="S61" s="93">
        <v>32.67</v>
      </c>
      <c r="T61" s="93">
        <v>32.659999999999997</v>
      </c>
      <c r="U61">
        <v>6.49</v>
      </c>
      <c r="V61">
        <v>70.736661999999995</v>
      </c>
      <c r="W61">
        <v>5.4</v>
      </c>
      <c r="X61">
        <v>41.44</v>
      </c>
      <c r="Y61">
        <v>13.81</v>
      </c>
      <c r="Z61">
        <v>13.82</v>
      </c>
      <c r="AA61">
        <v>229.17</v>
      </c>
      <c r="AB61">
        <v>45.83</v>
      </c>
      <c r="AC61">
        <v>85.93</v>
      </c>
      <c r="AD61">
        <v>38</v>
      </c>
      <c r="AE61">
        <v>77</v>
      </c>
      <c r="AF61">
        <v>39</v>
      </c>
      <c r="AG61">
        <v>13.33</v>
      </c>
      <c r="AH61">
        <v>27.54</v>
      </c>
      <c r="AI61">
        <v>27.54</v>
      </c>
      <c r="AJ61">
        <v>28.3</v>
      </c>
      <c r="AK61">
        <v>165</v>
      </c>
      <c r="AL61">
        <v>70</v>
      </c>
    </row>
    <row r="62" spans="1:38">
      <c r="A62" t="s">
        <v>104</v>
      </c>
      <c r="B62" s="34">
        <v>257.11</v>
      </c>
      <c r="C62" s="34">
        <v>73.56</v>
      </c>
      <c r="D62" s="93">
        <f t="shared" si="0"/>
        <v>98</v>
      </c>
      <c r="E62" s="34"/>
      <c r="F62" s="34"/>
      <c r="G62" s="34"/>
      <c r="H62" s="34"/>
      <c r="I62" s="34"/>
      <c r="J62" s="37">
        <v>12.21</v>
      </c>
      <c r="K62" s="37">
        <v>12.21</v>
      </c>
      <c r="L62" s="37">
        <v>12.52</v>
      </c>
      <c r="M62">
        <v>114.79</v>
      </c>
      <c r="N62">
        <v>269.92</v>
      </c>
      <c r="O62">
        <v>100.53</v>
      </c>
      <c r="P62">
        <v>6.49</v>
      </c>
      <c r="Q62">
        <v>16.73</v>
      </c>
      <c r="R62" s="93">
        <v>32.67</v>
      </c>
      <c r="S62" s="93">
        <v>32.67</v>
      </c>
      <c r="T62" s="93">
        <v>32.659999999999997</v>
      </c>
      <c r="U62">
        <v>6.49</v>
      </c>
      <c r="V62">
        <v>66.839861999999997</v>
      </c>
      <c r="W62">
        <v>5.4</v>
      </c>
      <c r="X62">
        <v>41.68</v>
      </c>
      <c r="Y62">
        <v>13.89</v>
      </c>
      <c r="Z62">
        <v>13.89</v>
      </c>
      <c r="AA62">
        <v>227.69</v>
      </c>
      <c r="AB62">
        <v>45.54</v>
      </c>
      <c r="AC62">
        <v>84.02</v>
      </c>
      <c r="AD62">
        <v>37.5</v>
      </c>
      <c r="AE62">
        <v>73</v>
      </c>
      <c r="AF62">
        <v>37</v>
      </c>
      <c r="AG62">
        <v>13.55</v>
      </c>
      <c r="AH62">
        <v>27.49</v>
      </c>
      <c r="AI62">
        <v>27.49</v>
      </c>
      <c r="AJ62">
        <v>28.3</v>
      </c>
      <c r="AK62">
        <v>158</v>
      </c>
      <c r="AL62">
        <v>67</v>
      </c>
    </row>
    <row r="63" spans="1:38">
      <c r="A63" t="s">
        <v>105</v>
      </c>
      <c r="B63" s="34">
        <v>257.11</v>
      </c>
      <c r="C63" s="34">
        <v>73.56</v>
      </c>
      <c r="D63" s="93">
        <f t="shared" si="0"/>
        <v>98</v>
      </c>
      <c r="E63" s="34"/>
      <c r="F63" s="34"/>
      <c r="G63" s="34"/>
      <c r="H63" s="34"/>
      <c r="I63" s="34"/>
      <c r="J63" s="37">
        <v>11.75</v>
      </c>
      <c r="K63" s="37">
        <v>11.75</v>
      </c>
      <c r="L63" s="37">
        <v>12.04</v>
      </c>
      <c r="M63">
        <v>114.79</v>
      </c>
      <c r="N63">
        <v>269.92</v>
      </c>
      <c r="O63">
        <v>100.53</v>
      </c>
      <c r="P63">
        <v>6.49</v>
      </c>
      <c r="Q63">
        <v>16.809999999999999</v>
      </c>
      <c r="R63" s="93">
        <v>32.67</v>
      </c>
      <c r="S63" s="93">
        <v>32.67</v>
      </c>
      <c r="T63" s="93">
        <v>32.659999999999997</v>
      </c>
      <c r="U63">
        <v>6.87</v>
      </c>
      <c r="V63">
        <v>37.915863999999999</v>
      </c>
      <c r="W63">
        <v>5.08</v>
      </c>
      <c r="X63">
        <v>41.89</v>
      </c>
      <c r="Y63">
        <v>13.96</v>
      </c>
      <c r="Z63">
        <v>13.97</v>
      </c>
      <c r="AA63">
        <v>216.46</v>
      </c>
      <c r="AB63">
        <v>43.29</v>
      </c>
      <c r="AC63">
        <v>79.72</v>
      </c>
      <c r="AD63">
        <v>36</v>
      </c>
      <c r="AE63">
        <v>71</v>
      </c>
      <c r="AF63">
        <v>35</v>
      </c>
      <c r="AG63">
        <v>13.89</v>
      </c>
      <c r="AH63">
        <v>27.85</v>
      </c>
      <c r="AI63">
        <v>27.85</v>
      </c>
      <c r="AJ63">
        <v>30.22</v>
      </c>
      <c r="AK63">
        <v>151</v>
      </c>
      <c r="AL63">
        <v>64</v>
      </c>
    </row>
    <row r="64" spans="1:38">
      <c r="A64" t="s">
        <v>106</v>
      </c>
      <c r="B64" s="34">
        <v>257.11</v>
      </c>
      <c r="C64" s="34">
        <v>73.56</v>
      </c>
      <c r="D64" s="93">
        <f t="shared" si="0"/>
        <v>98</v>
      </c>
      <c r="E64" s="34"/>
      <c r="F64" s="34"/>
      <c r="G64" s="34"/>
      <c r="H64" s="34"/>
      <c r="I64" s="34"/>
      <c r="J64" s="37">
        <v>11.25</v>
      </c>
      <c r="K64" s="37">
        <v>11.25</v>
      </c>
      <c r="L64" s="37">
        <v>11.54</v>
      </c>
      <c r="M64">
        <v>114.79</v>
      </c>
      <c r="N64">
        <v>269.92</v>
      </c>
      <c r="O64">
        <v>100.53</v>
      </c>
      <c r="P64">
        <v>6.49</v>
      </c>
      <c r="Q64">
        <v>12.03</v>
      </c>
      <c r="R64" s="93">
        <v>32.67</v>
      </c>
      <c r="S64" s="93">
        <v>32.67</v>
      </c>
      <c r="T64" s="93">
        <v>32.659999999999997</v>
      </c>
      <c r="U64">
        <v>6.87</v>
      </c>
      <c r="V64">
        <v>35.129652</v>
      </c>
      <c r="W64">
        <v>5.08</v>
      </c>
      <c r="X64">
        <v>42.16</v>
      </c>
      <c r="Y64">
        <v>14.05</v>
      </c>
      <c r="Z64">
        <v>14.06</v>
      </c>
      <c r="AA64">
        <v>204.44</v>
      </c>
      <c r="AB64">
        <v>40.89</v>
      </c>
      <c r="AC64">
        <v>74.930000000000007</v>
      </c>
      <c r="AD64">
        <v>34</v>
      </c>
      <c r="AE64">
        <v>69</v>
      </c>
      <c r="AF64">
        <v>34</v>
      </c>
      <c r="AG64">
        <v>14.17</v>
      </c>
      <c r="AH64">
        <v>33.590000000000003</v>
      </c>
      <c r="AI64">
        <v>33.590000000000003</v>
      </c>
      <c r="AJ64">
        <v>30.22</v>
      </c>
      <c r="AK64">
        <v>144</v>
      </c>
      <c r="AL64">
        <v>61</v>
      </c>
    </row>
    <row r="65" spans="1:38">
      <c r="A65" t="s">
        <v>107</v>
      </c>
      <c r="B65" s="34">
        <v>257.11</v>
      </c>
      <c r="C65" s="34">
        <v>73.56</v>
      </c>
      <c r="D65" s="93">
        <f t="shared" si="0"/>
        <v>98</v>
      </c>
      <c r="E65" s="34"/>
      <c r="F65" s="34"/>
      <c r="G65" s="34"/>
      <c r="H65" s="34"/>
      <c r="I65" s="34"/>
      <c r="J65" s="37">
        <v>10.54</v>
      </c>
      <c r="K65" s="37">
        <v>10.54</v>
      </c>
      <c r="L65" s="37">
        <v>10.8</v>
      </c>
      <c r="M65">
        <v>114.79</v>
      </c>
      <c r="N65">
        <v>269.92</v>
      </c>
      <c r="O65">
        <v>100.53</v>
      </c>
      <c r="P65">
        <v>6.49</v>
      </c>
      <c r="Q65">
        <v>11.78</v>
      </c>
      <c r="R65" s="93">
        <v>32.67</v>
      </c>
      <c r="S65" s="93">
        <v>32.67</v>
      </c>
      <c r="T65" s="93">
        <v>32.659999999999997</v>
      </c>
      <c r="U65">
        <v>6.87</v>
      </c>
      <c r="V65">
        <v>32.090147999999999</v>
      </c>
      <c r="W65">
        <v>5.08</v>
      </c>
      <c r="X65">
        <v>41.97</v>
      </c>
      <c r="Y65">
        <v>13.99</v>
      </c>
      <c r="Z65">
        <v>13.99</v>
      </c>
      <c r="AA65">
        <v>190.37</v>
      </c>
      <c r="AB65">
        <v>38.07</v>
      </c>
      <c r="AC65">
        <v>69.69</v>
      </c>
      <c r="AD65">
        <v>32.520000000000003</v>
      </c>
      <c r="AE65">
        <v>63</v>
      </c>
      <c r="AF65">
        <v>32</v>
      </c>
      <c r="AG65">
        <v>14.37</v>
      </c>
      <c r="AH65">
        <v>33.57</v>
      </c>
      <c r="AI65">
        <v>33.57</v>
      </c>
      <c r="AJ65">
        <v>30.22</v>
      </c>
      <c r="AK65">
        <v>133</v>
      </c>
      <c r="AL65">
        <v>57</v>
      </c>
    </row>
    <row r="66" spans="1:38">
      <c r="A66" t="s">
        <v>108</v>
      </c>
      <c r="B66" s="34">
        <v>257.11</v>
      </c>
      <c r="C66" s="34">
        <v>73.56</v>
      </c>
      <c r="D66" s="93">
        <f t="shared" si="0"/>
        <v>98</v>
      </c>
      <c r="E66" s="34"/>
      <c r="F66" s="34"/>
      <c r="G66" s="34"/>
      <c r="H66" s="34"/>
      <c r="I66" s="34"/>
      <c r="J66" s="37">
        <v>9.73</v>
      </c>
      <c r="K66" s="37">
        <v>9.73</v>
      </c>
      <c r="L66" s="37">
        <v>9.9700000000000006</v>
      </c>
      <c r="M66">
        <v>114.79</v>
      </c>
      <c r="N66">
        <v>269.92</v>
      </c>
      <c r="O66">
        <v>100.53</v>
      </c>
      <c r="P66">
        <v>6.49</v>
      </c>
      <c r="Q66">
        <v>11.34</v>
      </c>
      <c r="R66" s="93">
        <v>32.67</v>
      </c>
      <c r="S66" s="93">
        <v>32.67</v>
      </c>
      <c r="T66" s="93">
        <v>32.659999999999997</v>
      </c>
      <c r="U66">
        <v>6.87</v>
      </c>
      <c r="V66">
        <v>24.773906</v>
      </c>
      <c r="W66">
        <v>5.08</v>
      </c>
      <c r="X66">
        <v>41.83</v>
      </c>
      <c r="Y66">
        <v>13.94</v>
      </c>
      <c r="Z66">
        <v>13.94</v>
      </c>
      <c r="AA66">
        <v>175.04</v>
      </c>
      <c r="AB66">
        <v>35.01</v>
      </c>
      <c r="AC66">
        <v>63.77</v>
      </c>
      <c r="AD66">
        <v>30.11</v>
      </c>
      <c r="AE66">
        <v>58</v>
      </c>
      <c r="AF66">
        <v>29</v>
      </c>
      <c r="AG66">
        <v>14.37</v>
      </c>
      <c r="AH66">
        <v>33.590000000000003</v>
      </c>
      <c r="AI66">
        <v>33.590000000000003</v>
      </c>
      <c r="AJ66">
        <v>30.22</v>
      </c>
      <c r="AK66">
        <v>123</v>
      </c>
      <c r="AL66">
        <v>52</v>
      </c>
    </row>
    <row r="67" spans="1:38">
      <c r="A67" t="s">
        <v>109</v>
      </c>
      <c r="B67" s="34">
        <v>257.11</v>
      </c>
      <c r="C67" s="34">
        <v>73.56</v>
      </c>
      <c r="D67" s="93">
        <f t="shared" si="0"/>
        <v>98</v>
      </c>
      <c r="E67" s="34"/>
      <c r="F67" s="34"/>
      <c r="G67" s="34"/>
      <c r="H67" s="34"/>
      <c r="I67" s="34"/>
      <c r="J67" s="37">
        <v>8.77</v>
      </c>
      <c r="K67" s="37">
        <v>8.77</v>
      </c>
      <c r="L67" s="37">
        <v>8.99</v>
      </c>
      <c r="M67">
        <v>114.79</v>
      </c>
      <c r="N67">
        <v>269.92</v>
      </c>
      <c r="O67">
        <v>100.53</v>
      </c>
      <c r="P67">
        <v>6.79</v>
      </c>
      <c r="Q67">
        <v>11.03</v>
      </c>
      <c r="R67" s="93">
        <v>32.67</v>
      </c>
      <c r="S67" s="93">
        <v>32.67</v>
      </c>
      <c r="T67" s="93">
        <v>32.659999999999997</v>
      </c>
      <c r="U67">
        <v>7.1</v>
      </c>
      <c r="V67">
        <v>18.422122000000002</v>
      </c>
      <c r="W67">
        <v>5.21</v>
      </c>
      <c r="X67">
        <v>41.58</v>
      </c>
      <c r="Y67">
        <v>13.86</v>
      </c>
      <c r="Z67">
        <v>13.85</v>
      </c>
      <c r="AA67">
        <v>159.05000000000001</v>
      </c>
      <c r="AB67">
        <v>31.81</v>
      </c>
      <c r="AC67">
        <v>57.71</v>
      </c>
      <c r="AD67">
        <v>27.48</v>
      </c>
      <c r="AE67">
        <v>54</v>
      </c>
      <c r="AF67">
        <v>27</v>
      </c>
      <c r="AG67">
        <v>14.37</v>
      </c>
      <c r="AH67">
        <v>33.42</v>
      </c>
      <c r="AI67">
        <v>33.42</v>
      </c>
      <c r="AJ67">
        <v>30.22</v>
      </c>
      <c r="AK67">
        <v>112</v>
      </c>
      <c r="AL67">
        <v>48</v>
      </c>
    </row>
    <row r="68" spans="1:38">
      <c r="A68" t="s">
        <v>110</v>
      </c>
      <c r="B68" s="34">
        <v>257.11</v>
      </c>
      <c r="C68" s="34">
        <v>73.56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7.75</v>
      </c>
      <c r="K68" s="37">
        <v>7.75</v>
      </c>
      <c r="L68" s="37">
        <v>7.94</v>
      </c>
      <c r="M68">
        <v>114.79</v>
      </c>
      <c r="N68">
        <v>269.92</v>
      </c>
      <c r="O68">
        <v>100.53</v>
      </c>
      <c r="P68">
        <v>6.79</v>
      </c>
      <c r="Q68">
        <v>10.7</v>
      </c>
      <c r="R68" s="93">
        <v>32.67</v>
      </c>
      <c r="S68" s="93">
        <v>32.67</v>
      </c>
      <c r="T68" s="93">
        <v>32.659999999999997</v>
      </c>
      <c r="U68">
        <v>7.1</v>
      </c>
      <c r="V68">
        <v>16.035332</v>
      </c>
      <c r="W68">
        <v>5.21</v>
      </c>
      <c r="X68">
        <v>40.799999999999997</v>
      </c>
      <c r="Y68">
        <v>13.6</v>
      </c>
      <c r="Z68">
        <v>13.6</v>
      </c>
      <c r="AA68">
        <v>142.05000000000001</v>
      </c>
      <c r="AB68">
        <v>28.41</v>
      </c>
      <c r="AC68">
        <v>51.33</v>
      </c>
      <c r="AD68">
        <v>24.72</v>
      </c>
      <c r="AE68">
        <v>50</v>
      </c>
      <c r="AF68">
        <v>25</v>
      </c>
      <c r="AG68">
        <v>14.11</v>
      </c>
      <c r="AH68">
        <v>33.15</v>
      </c>
      <c r="AI68">
        <v>33.15</v>
      </c>
      <c r="AJ68">
        <v>30.22</v>
      </c>
      <c r="AK68">
        <v>98</v>
      </c>
      <c r="AL68">
        <v>42</v>
      </c>
    </row>
    <row r="69" spans="1:38">
      <c r="A69" t="s">
        <v>111</v>
      </c>
      <c r="B69" s="34">
        <v>257.11</v>
      </c>
      <c r="C69" s="34">
        <v>73.56</v>
      </c>
      <c r="D69" s="93">
        <f t="shared" si="1"/>
        <v>98</v>
      </c>
      <c r="E69" s="34"/>
      <c r="F69" s="34"/>
      <c r="G69" s="34"/>
      <c r="H69" s="34"/>
      <c r="I69" s="34"/>
      <c r="J69" s="37">
        <v>6.75</v>
      </c>
      <c r="K69" s="37">
        <v>6.75</v>
      </c>
      <c r="L69" s="37">
        <v>6.92</v>
      </c>
      <c r="M69">
        <v>114.79</v>
      </c>
      <c r="N69">
        <v>269.92</v>
      </c>
      <c r="O69">
        <v>100.53</v>
      </c>
      <c r="P69">
        <v>6.79</v>
      </c>
      <c r="Q69">
        <v>10.47</v>
      </c>
      <c r="R69" s="93">
        <v>32.68</v>
      </c>
      <c r="S69" s="93">
        <v>32.64</v>
      </c>
      <c r="T69" s="93">
        <v>32.68</v>
      </c>
      <c r="U69">
        <v>7.1</v>
      </c>
      <c r="V69">
        <v>15.324166</v>
      </c>
      <c r="W69">
        <v>5.21</v>
      </c>
      <c r="X69">
        <v>40.630000000000003</v>
      </c>
      <c r="Y69">
        <v>13.54</v>
      </c>
      <c r="Z69">
        <v>13.56</v>
      </c>
      <c r="AA69">
        <v>124.59</v>
      </c>
      <c r="AB69">
        <v>24.92</v>
      </c>
      <c r="AC69">
        <v>44.8</v>
      </c>
      <c r="AD69">
        <v>21.68</v>
      </c>
      <c r="AE69">
        <v>47</v>
      </c>
      <c r="AF69">
        <v>23</v>
      </c>
      <c r="AG69">
        <v>13.62</v>
      </c>
      <c r="AH69">
        <v>32.76</v>
      </c>
      <c r="AI69">
        <v>32.76</v>
      </c>
      <c r="AJ69">
        <v>30.22</v>
      </c>
      <c r="AK69">
        <v>84</v>
      </c>
      <c r="AL69">
        <v>36</v>
      </c>
    </row>
    <row r="70" spans="1:38">
      <c r="A70" t="s">
        <v>112</v>
      </c>
      <c r="B70" s="34">
        <v>257.11</v>
      </c>
      <c r="C70" s="34">
        <v>73.56</v>
      </c>
      <c r="D70" s="93">
        <f t="shared" si="1"/>
        <v>84.86</v>
      </c>
      <c r="E70" s="34"/>
      <c r="F70" s="34"/>
      <c r="G70" s="34"/>
      <c r="H70" s="34"/>
      <c r="I70" s="34"/>
      <c r="J70" s="37">
        <v>5.7</v>
      </c>
      <c r="K70" s="37">
        <v>5.7</v>
      </c>
      <c r="L70" s="37">
        <v>5.84</v>
      </c>
      <c r="M70">
        <v>114.79</v>
      </c>
      <c r="N70">
        <v>269.92</v>
      </c>
      <c r="O70">
        <v>100.53</v>
      </c>
      <c r="P70">
        <v>6.79</v>
      </c>
      <c r="Q70">
        <v>9.9499999999999993</v>
      </c>
      <c r="R70" s="93">
        <v>33</v>
      </c>
      <c r="S70" s="93">
        <v>18.86</v>
      </c>
      <c r="T70" s="93">
        <v>33</v>
      </c>
      <c r="U70">
        <v>7.1</v>
      </c>
      <c r="V70">
        <v>12.956860000000001</v>
      </c>
      <c r="W70">
        <v>5.21</v>
      </c>
      <c r="X70">
        <v>39.78</v>
      </c>
      <c r="Y70">
        <v>13.26</v>
      </c>
      <c r="Z70">
        <v>13.25</v>
      </c>
      <c r="AA70">
        <v>105.7</v>
      </c>
      <c r="AB70">
        <v>21.14</v>
      </c>
      <c r="AC70">
        <v>37.92</v>
      </c>
      <c r="AD70">
        <v>18.29</v>
      </c>
      <c r="AE70">
        <v>43</v>
      </c>
      <c r="AF70">
        <v>21</v>
      </c>
      <c r="AG70">
        <v>13.39</v>
      </c>
      <c r="AH70">
        <v>30.86</v>
      </c>
      <c r="AI70">
        <v>30.86</v>
      </c>
      <c r="AJ70">
        <v>30.22</v>
      </c>
      <c r="AK70">
        <v>70</v>
      </c>
      <c r="AL70">
        <v>30</v>
      </c>
    </row>
    <row r="71" spans="1:38">
      <c r="A71" t="s">
        <v>113</v>
      </c>
      <c r="B71" s="34">
        <v>257.11</v>
      </c>
      <c r="C71" s="34">
        <v>73.56</v>
      </c>
      <c r="D71" s="93">
        <f t="shared" si="1"/>
        <v>59.45</v>
      </c>
      <c r="E71" s="34"/>
      <c r="F71" s="34"/>
      <c r="G71" s="34"/>
      <c r="H71" s="34"/>
      <c r="I71" s="34"/>
      <c r="J71" s="37">
        <v>4.6500000000000004</v>
      </c>
      <c r="K71" s="37">
        <v>4.6500000000000004</v>
      </c>
      <c r="L71" s="37">
        <v>4.78</v>
      </c>
      <c r="M71">
        <v>114.79</v>
      </c>
      <c r="N71">
        <v>269.92</v>
      </c>
      <c r="O71">
        <v>100.53</v>
      </c>
      <c r="P71">
        <v>6.95</v>
      </c>
      <c r="Q71">
        <v>13.79</v>
      </c>
      <c r="R71" s="93">
        <v>22.31</v>
      </c>
      <c r="S71" s="93">
        <v>6.66</v>
      </c>
      <c r="T71" s="93">
        <v>30.48</v>
      </c>
      <c r="U71">
        <v>7.1</v>
      </c>
      <c r="V71">
        <v>9.2159320000000005</v>
      </c>
      <c r="W71">
        <v>5.36</v>
      </c>
      <c r="X71">
        <v>39.6</v>
      </c>
      <c r="Y71">
        <v>13.2</v>
      </c>
      <c r="Z71">
        <v>13.19</v>
      </c>
      <c r="AA71">
        <v>86.97</v>
      </c>
      <c r="AB71">
        <v>17.39</v>
      </c>
      <c r="AC71">
        <v>30.86</v>
      </c>
      <c r="AD71">
        <v>14.46</v>
      </c>
      <c r="AE71">
        <v>39</v>
      </c>
      <c r="AF71">
        <v>19</v>
      </c>
      <c r="AG71">
        <v>14.01</v>
      </c>
      <c r="AH71">
        <v>30.21</v>
      </c>
      <c r="AI71">
        <v>30.21</v>
      </c>
      <c r="AJ71">
        <v>30.22</v>
      </c>
      <c r="AK71">
        <v>60</v>
      </c>
      <c r="AL71">
        <v>25</v>
      </c>
    </row>
    <row r="72" spans="1:38">
      <c r="A72" t="s">
        <v>114</v>
      </c>
      <c r="B72" s="34">
        <v>257.11</v>
      </c>
      <c r="C72" s="34">
        <v>73.56</v>
      </c>
      <c r="D72" s="93">
        <f t="shared" si="1"/>
        <v>31.659999999999997</v>
      </c>
      <c r="E72" s="34"/>
      <c r="F72" s="34"/>
      <c r="G72" s="34"/>
      <c r="H72" s="34"/>
      <c r="I72" s="34"/>
      <c r="J72" s="37">
        <v>3.58</v>
      </c>
      <c r="K72" s="37">
        <v>3.58</v>
      </c>
      <c r="L72" s="37">
        <v>3.67</v>
      </c>
      <c r="M72">
        <v>114.79</v>
      </c>
      <c r="N72">
        <v>269.92</v>
      </c>
      <c r="O72">
        <v>100.53</v>
      </c>
      <c r="P72">
        <v>6.95</v>
      </c>
      <c r="Q72">
        <v>13.43</v>
      </c>
      <c r="R72" s="93">
        <v>10.4</v>
      </c>
      <c r="S72" s="93">
        <v>1.1100000000000001</v>
      </c>
      <c r="T72" s="93">
        <v>20.149999999999999</v>
      </c>
      <c r="U72">
        <v>7.1</v>
      </c>
      <c r="V72">
        <v>6.205654</v>
      </c>
      <c r="W72">
        <v>5.36</v>
      </c>
      <c r="X72">
        <v>39.15</v>
      </c>
      <c r="Y72">
        <v>13.05</v>
      </c>
      <c r="Z72">
        <v>13.06</v>
      </c>
      <c r="AA72">
        <v>66.73</v>
      </c>
      <c r="AB72">
        <v>13.34</v>
      </c>
      <c r="AC72">
        <v>23.99</v>
      </c>
      <c r="AD72">
        <v>10.62</v>
      </c>
      <c r="AE72">
        <v>35</v>
      </c>
      <c r="AF72">
        <v>17</v>
      </c>
      <c r="AG72">
        <v>13.17</v>
      </c>
      <c r="AH72">
        <v>29.51</v>
      </c>
      <c r="AI72">
        <v>29.51</v>
      </c>
      <c r="AJ72">
        <v>30.22</v>
      </c>
      <c r="AK72">
        <v>49</v>
      </c>
      <c r="AL72">
        <v>21</v>
      </c>
    </row>
    <row r="73" spans="1:38">
      <c r="A73" t="s">
        <v>115</v>
      </c>
      <c r="B73" s="34">
        <v>257.11</v>
      </c>
      <c r="C73" s="34">
        <v>73.56</v>
      </c>
      <c r="D73" s="93">
        <f t="shared" si="1"/>
        <v>14.71</v>
      </c>
      <c r="E73" s="34"/>
      <c r="F73" s="34"/>
      <c r="G73" s="34"/>
      <c r="H73" s="34"/>
      <c r="I73" s="34"/>
      <c r="J73" s="37">
        <v>2.67</v>
      </c>
      <c r="K73" s="37">
        <v>2.67</v>
      </c>
      <c r="L73" s="37">
        <v>2.74</v>
      </c>
      <c r="M73">
        <v>114.79</v>
      </c>
      <c r="N73">
        <v>269.92</v>
      </c>
      <c r="O73">
        <v>100.53</v>
      </c>
      <c r="P73">
        <v>6.79</v>
      </c>
      <c r="Q73">
        <v>11.96</v>
      </c>
      <c r="R73" s="93">
        <v>0.36</v>
      </c>
      <c r="S73" s="93">
        <v>0.05</v>
      </c>
      <c r="T73" s="93">
        <v>14.3</v>
      </c>
      <c r="U73">
        <v>6.72</v>
      </c>
      <c r="V73">
        <v>2.8349220000000002</v>
      </c>
      <c r="W73">
        <v>5.36</v>
      </c>
      <c r="X73">
        <v>38.299999999999997</v>
      </c>
      <c r="Y73">
        <v>12.77</v>
      </c>
      <c r="Z73">
        <v>12.76</v>
      </c>
      <c r="AA73">
        <v>47.41</v>
      </c>
      <c r="AB73">
        <v>9.48</v>
      </c>
      <c r="AC73">
        <v>17.149999999999999</v>
      </c>
      <c r="AD73">
        <v>6.97</v>
      </c>
      <c r="AE73">
        <v>29</v>
      </c>
      <c r="AF73">
        <v>14</v>
      </c>
      <c r="AG73">
        <v>13.25</v>
      </c>
      <c r="AH73">
        <v>28.67</v>
      </c>
      <c r="AI73">
        <v>28.67</v>
      </c>
      <c r="AJ73">
        <v>28.3</v>
      </c>
      <c r="AK73">
        <v>35</v>
      </c>
      <c r="AL73">
        <v>15</v>
      </c>
    </row>
    <row r="74" spans="1:38">
      <c r="A74" t="s">
        <v>116</v>
      </c>
      <c r="B74" s="34">
        <v>257.11</v>
      </c>
      <c r="C74" s="34">
        <v>73.56</v>
      </c>
      <c r="D74" s="93">
        <f t="shared" si="1"/>
        <v>5.88</v>
      </c>
      <c r="E74" s="34"/>
      <c r="F74" s="34"/>
      <c r="G74" s="34"/>
      <c r="H74" s="34"/>
      <c r="I74" s="34"/>
      <c r="J74" s="37">
        <v>1.82</v>
      </c>
      <c r="K74" s="37">
        <v>1.82</v>
      </c>
      <c r="L74" s="37">
        <v>1.87</v>
      </c>
      <c r="M74">
        <v>114.79</v>
      </c>
      <c r="N74">
        <v>269.92</v>
      </c>
      <c r="O74">
        <v>100.53</v>
      </c>
      <c r="P74">
        <v>6.79</v>
      </c>
      <c r="Q74">
        <v>11.38</v>
      </c>
      <c r="R74" s="93">
        <v>0</v>
      </c>
      <c r="S74" s="93">
        <v>0</v>
      </c>
      <c r="T74" s="93">
        <v>5.88</v>
      </c>
      <c r="U74">
        <v>6.72</v>
      </c>
      <c r="V74">
        <v>1.958142</v>
      </c>
      <c r="W74">
        <v>5.36</v>
      </c>
      <c r="X74">
        <v>37.770000000000003</v>
      </c>
      <c r="Y74">
        <v>12.59</v>
      </c>
      <c r="Z74">
        <v>12.59</v>
      </c>
      <c r="AA74">
        <v>32.18</v>
      </c>
      <c r="AB74">
        <v>6.44</v>
      </c>
      <c r="AC74">
        <v>11.05</v>
      </c>
      <c r="AD74">
        <v>3.89</v>
      </c>
      <c r="AE74">
        <v>23</v>
      </c>
      <c r="AF74">
        <v>11</v>
      </c>
      <c r="AG74">
        <v>12.54</v>
      </c>
      <c r="AH74">
        <v>28.23</v>
      </c>
      <c r="AI74">
        <v>28.23</v>
      </c>
      <c r="AJ74">
        <v>28.3</v>
      </c>
      <c r="AK74">
        <v>21</v>
      </c>
      <c r="AL74">
        <v>9</v>
      </c>
    </row>
    <row r="75" spans="1:38">
      <c r="A75" t="s">
        <v>117</v>
      </c>
      <c r="B75" s="34">
        <v>257.11</v>
      </c>
      <c r="C75" s="34">
        <v>73.56</v>
      </c>
      <c r="D75" s="93">
        <f t="shared" si="1"/>
        <v>0</v>
      </c>
      <c r="E75" s="34"/>
      <c r="F75" s="34"/>
      <c r="G75" s="34"/>
      <c r="H75" s="34"/>
      <c r="I75" s="34"/>
      <c r="J75" s="37">
        <v>1.1100000000000001</v>
      </c>
      <c r="K75" s="37">
        <v>1.1100000000000001</v>
      </c>
      <c r="L75" s="37">
        <v>1.1299999999999999</v>
      </c>
      <c r="M75">
        <v>114.79</v>
      </c>
      <c r="N75">
        <v>269.92</v>
      </c>
      <c r="O75">
        <v>100.53</v>
      </c>
      <c r="P75">
        <v>6.79</v>
      </c>
      <c r="Q75">
        <v>7.2</v>
      </c>
      <c r="R75" s="93">
        <v>0</v>
      </c>
      <c r="S75" s="93">
        <v>0</v>
      </c>
      <c r="T75" s="93">
        <v>0</v>
      </c>
      <c r="U75">
        <v>6.72</v>
      </c>
      <c r="V75">
        <v>0.457874</v>
      </c>
      <c r="W75">
        <v>5.54</v>
      </c>
      <c r="X75">
        <v>47.12</v>
      </c>
      <c r="Y75">
        <v>15.71</v>
      </c>
      <c r="Z75">
        <v>15.71</v>
      </c>
      <c r="AA75">
        <v>20.28</v>
      </c>
      <c r="AB75">
        <v>4.05</v>
      </c>
      <c r="AC75">
        <v>1.01</v>
      </c>
      <c r="AD75">
        <v>1.49</v>
      </c>
      <c r="AE75">
        <v>15</v>
      </c>
      <c r="AF75">
        <v>7</v>
      </c>
      <c r="AG75">
        <v>16.55</v>
      </c>
      <c r="AH75">
        <v>27.77</v>
      </c>
      <c r="AI75">
        <v>27.77</v>
      </c>
      <c r="AJ75">
        <v>28.3</v>
      </c>
      <c r="AK75">
        <v>14</v>
      </c>
      <c r="AL75">
        <v>6</v>
      </c>
    </row>
    <row r="76" spans="1:38">
      <c r="A76" t="s">
        <v>118</v>
      </c>
      <c r="B76" s="34">
        <v>257.11</v>
      </c>
      <c r="C76" s="34">
        <v>73.56</v>
      </c>
      <c r="D76" s="93">
        <f t="shared" si="1"/>
        <v>0</v>
      </c>
      <c r="E76" s="34"/>
      <c r="F76" s="34"/>
      <c r="G76" s="34"/>
      <c r="H76" s="34"/>
      <c r="I76" s="34"/>
      <c r="J76" s="37">
        <v>0.54</v>
      </c>
      <c r="K76" s="37">
        <v>0.54</v>
      </c>
      <c r="L76" s="37">
        <v>0.56000000000000005</v>
      </c>
      <c r="M76">
        <v>114.79</v>
      </c>
      <c r="N76">
        <v>269.92</v>
      </c>
      <c r="O76">
        <v>100.53</v>
      </c>
      <c r="P76">
        <v>6.79</v>
      </c>
      <c r="Q76">
        <v>7.2</v>
      </c>
      <c r="R76" s="93">
        <v>0</v>
      </c>
      <c r="S76" s="93">
        <v>0</v>
      </c>
      <c r="T76" s="93">
        <v>0</v>
      </c>
      <c r="U76">
        <v>6.72</v>
      </c>
      <c r="V76">
        <v>0</v>
      </c>
      <c r="W76">
        <v>5.54</v>
      </c>
      <c r="X76">
        <v>44.6</v>
      </c>
      <c r="Y76">
        <v>14.87</v>
      </c>
      <c r="Z76">
        <v>14.86</v>
      </c>
      <c r="AA76">
        <v>10.98</v>
      </c>
      <c r="AB76">
        <v>2.2000000000000002</v>
      </c>
      <c r="AC76">
        <v>0.33</v>
      </c>
      <c r="AD76">
        <v>1</v>
      </c>
      <c r="AE76">
        <v>9</v>
      </c>
      <c r="AF76">
        <v>5</v>
      </c>
      <c r="AG76">
        <v>15.44</v>
      </c>
      <c r="AH76">
        <v>33.96</v>
      </c>
      <c r="AI76">
        <v>33.96</v>
      </c>
      <c r="AJ76">
        <v>28.3</v>
      </c>
      <c r="AK76">
        <v>7</v>
      </c>
      <c r="AL76">
        <v>3</v>
      </c>
    </row>
    <row r="77" spans="1:38">
      <c r="A77" t="s">
        <v>119</v>
      </c>
      <c r="B77" s="34">
        <v>257.11</v>
      </c>
      <c r="C77" s="34">
        <v>73.56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0.14000000000000001</v>
      </c>
      <c r="M77">
        <v>114.79</v>
      </c>
      <c r="N77">
        <v>269.92</v>
      </c>
      <c r="O77">
        <v>100.53</v>
      </c>
      <c r="P77">
        <v>6.79</v>
      </c>
      <c r="Q77">
        <v>7.4</v>
      </c>
      <c r="R77" s="93">
        <v>0</v>
      </c>
      <c r="S77" s="93">
        <v>0</v>
      </c>
      <c r="T77" s="93">
        <v>0</v>
      </c>
      <c r="U77">
        <v>6.72</v>
      </c>
      <c r="V77">
        <v>0</v>
      </c>
      <c r="W77">
        <v>5.54</v>
      </c>
      <c r="X77">
        <v>42.62</v>
      </c>
      <c r="Y77">
        <v>14.21</v>
      </c>
      <c r="Z77">
        <v>14.21</v>
      </c>
      <c r="AA77">
        <v>4.5999999999999996</v>
      </c>
      <c r="AB77">
        <v>0.92</v>
      </c>
      <c r="AC77">
        <v>0</v>
      </c>
      <c r="AD77">
        <v>0.26</v>
      </c>
      <c r="AE77">
        <v>3</v>
      </c>
      <c r="AF77">
        <v>2</v>
      </c>
      <c r="AG77">
        <v>14.55</v>
      </c>
      <c r="AH77">
        <v>33.22</v>
      </c>
      <c r="AI77">
        <v>33.22</v>
      </c>
      <c r="AJ77">
        <v>28.3</v>
      </c>
      <c r="AK77">
        <v>1</v>
      </c>
      <c r="AL77">
        <v>0</v>
      </c>
    </row>
    <row r="78" spans="1:38">
      <c r="A78" t="s">
        <v>120</v>
      </c>
      <c r="B78" s="34">
        <v>257.11</v>
      </c>
      <c r="C78" s="34">
        <v>73.56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114.79</v>
      </c>
      <c r="N78">
        <v>269.92</v>
      </c>
      <c r="O78">
        <v>100.53</v>
      </c>
      <c r="P78">
        <v>6.79</v>
      </c>
      <c r="Q78">
        <v>7.5</v>
      </c>
      <c r="R78" s="93">
        <v>0</v>
      </c>
      <c r="S78" s="93">
        <v>0</v>
      </c>
      <c r="T78" s="93">
        <v>0</v>
      </c>
      <c r="U78">
        <v>6.72</v>
      </c>
      <c r="V78">
        <v>0</v>
      </c>
      <c r="W78">
        <v>5.54</v>
      </c>
      <c r="X78">
        <v>39.79</v>
      </c>
      <c r="Y78">
        <v>13.26</v>
      </c>
      <c r="Z78">
        <v>13.27</v>
      </c>
      <c r="AA78">
        <v>0.48</v>
      </c>
      <c r="AB78">
        <v>0.1</v>
      </c>
      <c r="AC78">
        <v>0</v>
      </c>
      <c r="AD78">
        <v>1</v>
      </c>
      <c r="AE78">
        <v>0</v>
      </c>
      <c r="AF78">
        <v>0</v>
      </c>
      <c r="AG78">
        <v>13.21</v>
      </c>
      <c r="AH78">
        <v>31.78</v>
      </c>
      <c r="AI78">
        <v>31.78</v>
      </c>
      <c r="AJ78">
        <v>28.3</v>
      </c>
      <c r="AK78">
        <v>0</v>
      </c>
      <c r="AL78">
        <v>0</v>
      </c>
    </row>
    <row r="79" spans="1:38">
      <c r="A79" t="s">
        <v>121</v>
      </c>
      <c r="B79" s="34">
        <v>257.11</v>
      </c>
      <c r="C79" s="34">
        <v>73.56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114.79</v>
      </c>
      <c r="N79">
        <v>269.92</v>
      </c>
      <c r="O79">
        <v>100.53</v>
      </c>
      <c r="P79">
        <v>6.64</v>
      </c>
      <c r="Q79">
        <v>8.06</v>
      </c>
      <c r="R79" s="93">
        <v>0</v>
      </c>
      <c r="S79" s="93">
        <v>0</v>
      </c>
      <c r="T79" s="93">
        <v>0</v>
      </c>
      <c r="U79">
        <v>6.72</v>
      </c>
      <c r="V79">
        <v>0</v>
      </c>
      <c r="W79">
        <v>5.77</v>
      </c>
      <c r="X79">
        <v>37.880000000000003</v>
      </c>
      <c r="Y79">
        <v>12.63</v>
      </c>
      <c r="Z79">
        <v>12.63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12.52</v>
      </c>
      <c r="AH79">
        <v>30.55</v>
      </c>
      <c r="AI79">
        <v>30.55</v>
      </c>
      <c r="AJ79">
        <v>28.3</v>
      </c>
      <c r="AK79">
        <v>0</v>
      </c>
      <c r="AL79">
        <v>0</v>
      </c>
    </row>
    <row r="80" spans="1:38">
      <c r="A80" t="s">
        <v>122</v>
      </c>
      <c r="B80" s="34">
        <v>257.11</v>
      </c>
      <c r="C80" s="34">
        <v>73.56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114.79</v>
      </c>
      <c r="N80">
        <v>269.92</v>
      </c>
      <c r="O80">
        <v>100.53</v>
      </c>
      <c r="P80">
        <v>6.64</v>
      </c>
      <c r="Q80">
        <v>8.32</v>
      </c>
      <c r="R80" s="93">
        <v>0</v>
      </c>
      <c r="S80" s="93">
        <v>0</v>
      </c>
      <c r="T80" s="93">
        <v>0</v>
      </c>
      <c r="U80">
        <v>6.72</v>
      </c>
      <c r="V80">
        <v>0</v>
      </c>
      <c r="W80">
        <v>5.77</v>
      </c>
      <c r="X80">
        <v>35.67</v>
      </c>
      <c r="Y80">
        <v>11.89</v>
      </c>
      <c r="Z80">
        <v>11.9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11.82</v>
      </c>
      <c r="AH80">
        <v>28.89</v>
      </c>
      <c r="AI80">
        <v>28.89</v>
      </c>
      <c r="AJ80">
        <v>28.3</v>
      </c>
      <c r="AK80">
        <v>0</v>
      </c>
      <c r="AL80">
        <v>0</v>
      </c>
    </row>
    <row r="81" spans="1:38">
      <c r="A81" t="s">
        <v>123</v>
      </c>
      <c r="B81" s="34">
        <v>257.11</v>
      </c>
      <c r="C81" s="34">
        <v>73.56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114.79</v>
      </c>
      <c r="N81">
        <v>269.92</v>
      </c>
      <c r="O81">
        <v>100.53</v>
      </c>
      <c r="P81">
        <v>6.33</v>
      </c>
      <c r="Q81">
        <v>13.94</v>
      </c>
      <c r="R81" s="93">
        <v>0</v>
      </c>
      <c r="S81" s="93">
        <v>0</v>
      </c>
      <c r="T81" s="93">
        <v>0</v>
      </c>
      <c r="U81">
        <v>6.41</v>
      </c>
      <c r="V81">
        <v>0</v>
      </c>
      <c r="W81">
        <v>5.77</v>
      </c>
      <c r="X81">
        <v>33.92</v>
      </c>
      <c r="Y81">
        <v>11.31</v>
      </c>
      <c r="Z81">
        <v>11.3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11.17</v>
      </c>
      <c r="AH81">
        <v>27.55</v>
      </c>
      <c r="AI81">
        <v>27.55</v>
      </c>
      <c r="AJ81">
        <v>28.3</v>
      </c>
      <c r="AK81">
        <v>0</v>
      </c>
      <c r="AL81">
        <v>0</v>
      </c>
    </row>
    <row r="82" spans="1:38">
      <c r="A82" t="s">
        <v>124</v>
      </c>
      <c r="B82" s="34">
        <v>257.11</v>
      </c>
      <c r="C82" s="34">
        <v>73.56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114.79</v>
      </c>
      <c r="N82">
        <v>269.92</v>
      </c>
      <c r="O82">
        <v>100.53</v>
      </c>
      <c r="P82">
        <v>6.33</v>
      </c>
      <c r="Q82">
        <v>13.54</v>
      </c>
      <c r="R82" s="93">
        <v>0</v>
      </c>
      <c r="S82" s="93">
        <v>0</v>
      </c>
      <c r="T82" s="93">
        <v>0</v>
      </c>
      <c r="U82">
        <v>6.41</v>
      </c>
      <c r="V82">
        <v>0</v>
      </c>
      <c r="W82">
        <v>5.77</v>
      </c>
      <c r="X82">
        <v>33.26</v>
      </c>
      <c r="Y82">
        <v>11.09</v>
      </c>
      <c r="Z82">
        <v>11.09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10.16</v>
      </c>
      <c r="AH82">
        <v>26.22</v>
      </c>
      <c r="AI82">
        <v>26.22</v>
      </c>
      <c r="AJ82">
        <v>28.3</v>
      </c>
      <c r="AK82">
        <v>0</v>
      </c>
      <c r="AL82">
        <v>0</v>
      </c>
    </row>
    <row r="83" spans="1:38">
      <c r="A83" t="s">
        <v>125</v>
      </c>
      <c r="B83" s="34">
        <v>257.11</v>
      </c>
      <c r="C83" s="34">
        <v>73.56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114.79</v>
      </c>
      <c r="N83">
        <v>269.92</v>
      </c>
      <c r="O83">
        <v>100.53</v>
      </c>
      <c r="P83">
        <v>6.33</v>
      </c>
      <c r="Q83">
        <v>13.06</v>
      </c>
      <c r="R83" s="93">
        <v>0</v>
      </c>
      <c r="S83" s="93">
        <v>0</v>
      </c>
      <c r="T83" s="93">
        <v>0</v>
      </c>
      <c r="U83">
        <v>6.26</v>
      </c>
      <c r="V83">
        <v>0</v>
      </c>
      <c r="W83">
        <v>6</v>
      </c>
      <c r="X83">
        <v>32.619999999999997</v>
      </c>
      <c r="Y83">
        <v>10.87</v>
      </c>
      <c r="Z83">
        <v>10.88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9.98</v>
      </c>
      <c r="AH83">
        <v>23.62</v>
      </c>
      <c r="AI83">
        <v>23.62</v>
      </c>
      <c r="AJ83">
        <v>28.3</v>
      </c>
      <c r="AK83">
        <v>0</v>
      </c>
      <c r="AL83">
        <v>0</v>
      </c>
    </row>
    <row r="84" spans="1:38">
      <c r="A84" t="s">
        <v>126</v>
      </c>
      <c r="B84" s="34">
        <v>257.11</v>
      </c>
      <c r="C84" s="34">
        <v>73.56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114.79</v>
      </c>
      <c r="N84">
        <v>269.92</v>
      </c>
      <c r="O84">
        <v>100.53</v>
      </c>
      <c r="P84">
        <v>6.33</v>
      </c>
      <c r="Q84">
        <v>12.58</v>
      </c>
      <c r="R84" s="93">
        <v>0</v>
      </c>
      <c r="S84" s="93">
        <v>0</v>
      </c>
      <c r="T84" s="93">
        <v>0</v>
      </c>
      <c r="U84">
        <v>6.26</v>
      </c>
      <c r="V84">
        <v>0</v>
      </c>
      <c r="W84">
        <v>6</v>
      </c>
      <c r="X84">
        <v>31.89</v>
      </c>
      <c r="Y84">
        <v>10.63</v>
      </c>
      <c r="Z84">
        <v>10.62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9.99</v>
      </c>
      <c r="AH84">
        <v>23.2</v>
      </c>
      <c r="AI84">
        <v>23.2</v>
      </c>
      <c r="AJ84">
        <v>28.3</v>
      </c>
      <c r="AK84">
        <v>0</v>
      </c>
      <c r="AL84">
        <v>0</v>
      </c>
    </row>
    <row r="85" spans="1:38">
      <c r="A85" t="s">
        <v>127</v>
      </c>
      <c r="B85" s="34">
        <v>257.11</v>
      </c>
      <c r="C85" s="34">
        <v>73.56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114.79</v>
      </c>
      <c r="N85">
        <v>269.92</v>
      </c>
      <c r="O85">
        <v>100.53</v>
      </c>
      <c r="P85">
        <v>6.33</v>
      </c>
      <c r="Q85">
        <v>11.78</v>
      </c>
      <c r="R85" s="93">
        <v>0</v>
      </c>
      <c r="S85" s="93">
        <v>0</v>
      </c>
      <c r="T85" s="93">
        <v>0</v>
      </c>
      <c r="U85">
        <v>6.26</v>
      </c>
      <c r="V85">
        <v>0</v>
      </c>
      <c r="W85">
        <v>6</v>
      </c>
      <c r="X85">
        <v>31.83</v>
      </c>
      <c r="Y85">
        <v>10.61</v>
      </c>
      <c r="Z85">
        <v>10.61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9.48</v>
      </c>
      <c r="AH85">
        <v>22.8</v>
      </c>
      <c r="AI85">
        <v>22.8</v>
      </c>
      <c r="AJ85">
        <v>28.3</v>
      </c>
      <c r="AK85">
        <v>0</v>
      </c>
      <c r="AL85">
        <v>0</v>
      </c>
    </row>
    <row r="86" spans="1:38">
      <c r="A86" t="s">
        <v>128</v>
      </c>
      <c r="B86" s="34">
        <v>257.11</v>
      </c>
      <c r="C86" s="34">
        <v>73.56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114.79</v>
      </c>
      <c r="N86">
        <v>269.92</v>
      </c>
      <c r="O86">
        <v>100.53</v>
      </c>
      <c r="P86">
        <v>6.33</v>
      </c>
      <c r="Q86">
        <v>11.65</v>
      </c>
      <c r="R86" s="93">
        <v>0</v>
      </c>
      <c r="S86" s="93">
        <v>0</v>
      </c>
      <c r="T86" s="93">
        <v>0</v>
      </c>
      <c r="U86">
        <v>6.26</v>
      </c>
      <c r="V86">
        <v>0</v>
      </c>
      <c r="W86">
        <v>6</v>
      </c>
      <c r="X86">
        <v>30.52</v>
      </c>
      <c r="Y86">
        <v>10.18</v>
      </c>
      <c r="Z86">
        <v>10.17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8.8800000000000008</v>
      </c>
      <c r="AH86">
        <v>22.41</v>
      </c>
      <c r="AI86">
        <v>22.41</v>
      </c>
      <c r="AJ86">
        <v>28.3</v>
      </c>
      <c r="AK86">
        <v>0</v>
      </c>
      <c r="AL86">
        <v>0</v>
      </c>
    </row>
    <row r="87" spans="1:38">
      <c r="A87" t="s">
        <v>129</v>
      </c>
      <c r="B87" s="34">
        <v>257.11</v>
      </c>
      <c r="C87" s="34">
        <v>73.56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114.79</v>
      </c>
      <c r="N87">
        <v>269.92</v>
      </c>
      <c r="O87">
        <v>100.53</v>
      </c>
      <c r="P87">
        <v>6.18</v>
      </c>
      <c r="Q87">
        <v>11.87</v>
      </c>
      <c r="R87" s="93">
        <v>0</v>
      </c>
      <c r="S87" s="93">
        <v>0</v>
      </c>
      <c r="T87" s="93">
        <v>0</v>
      </c>
      <c r="U87">
        <v>6.1</v>
      </c>
      <c r="V87">
        <v>0</v>
      </c>
      <c r="W87">
        <v>5.72</v>
      </c>
      <c r="X87">
        <v>29.31</v>
      </c>
      <c r="Y87">
        <v>9.77</v>
      </c>
      <c r="Z87">
        <v>9.76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9.01</v>
      </c>
      <c r="AH87">
        <v>21.85</v>
      </c>
      <c r="AI87">
        <v>21.85</v>
      </c>
      <c r="AJ87">
        <v>27.34</v>
      </c>
      <c r="AK87">
        <v>0</v>
      </c>
      <c r="AL87">
        <v>0</v>
      </c>
    </row>
    <row r="88" spans="1:38">
      <c r="A88" t="s">
        <v>130</v>
      </c>
      <c r="B88" s="34">
        <v>257.11</v>
      </c>
      <c r="C88" s="34">
        <v>73.56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114.79</v>
      </c>
      <c r="N88">
        <v>269.92</v>
      </c>
      <c r="O88">
        <v>100.53</v>
      </c>
      <c r="P88">
        <v>6.18</v>
      </c>
      <c r="Q88">
        <v>9.1300000000000008</v>
      </c>
      <c r="R88" s="93">
        <v>0</v>
      </c>
      <c r="S88" s="93">
        <v>0</v>
      </c>
      <c r="T88" s="93">
        <v>0</v>
      </c>
      <c r="U88">
        <v>6.1</v>
      </c>
      <c r="V88">
        <v>0</v>
      </c>
      <c r="W88">
        <v>5.72</v>
      </c>
      <c r="X88">
        <v>42.06</v>
      </c>
      <c r="Y88">
        <v>14.02</v>
      </c>
      <c r="Z88">
        <v>14.03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13.07</v>
      </c>
      <c r="AH88">
        <v>26.22</v>
      </c>
      <c r="AI88">
        <v>26.22</v>
      </c>
      <c r="AJ88">
        <v>27.34</v>
      </c>
      <c r="AK88">
        <v>0</v>
      </c>
      <c r="AL88">
        <v>0</v>
      </c>
    </row>
    <row r="89" spans="1:38">
      <c r="A89" t="s">
        <v>131</v>
      </c>
      <c r="B89" s="34">
        <v>257.11</v>
      </c>
      <c r="C89" s="34">
        <v>73.56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114.79</v>
      </c>
      <c r="N89">
        <v>269.92</v>
      </c>
      <c r="O89">
        <v>100.53</v>
      </c>
      <c r="P89">
        <v>6.18</v>
      </c>
      <c r="Q89">
        <v>8.93</v>
      </c>
      <c r="R89" s="93">
        <v>0</v>
      </c>
      <c r="S89" s="93">
        <v>0</v>
      </c>
      <c r="T89" s="93">
        <v>0</v>
      </c>
      <c r="U89">
        <v>6.1</v>
      </c>
      <c r="V89">
        <v>0</v>
      </c>
      <c r="W89">
        <v>5.72</v>
      </c>
      <c r="X89">
        <v>41.28</v>
      </c>
      <c r="Y89">
        <v>13.76</v>
      </c>
      <c r="Z89">
        <v>13.77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13.02</v>
      </c>
      <c r="AH89">
        <v>25.55</v>
      </c>
      <c r="AI89">
        <v>25.55</v>
      </c>
      <c r="AJ89">
        <v>27.34</v>
      </c>
      <c r="AK89">
        <v>0</v>
      </c>
      <c r="AL89">
        <v>0</v>
      </c>
    </row>
    <row r="90" spans="1:38">
      <c r="A90" t="s">
        <v>132</v>
      </c>
      <c r="B90" s="34">
        <v>257.11</v>
      </c>
      <c r="C90" s="34">
        <v>73.56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114.79</v>
      </c>
      <c r="N90">
        <v>269.92</v>
      </c>
      <c r="O90">
        <v>100.53</v>
      </c>
      <c r="P90">
        <v>6.18</v>
      </c>
      <c r="Q90">
        <v>8.67</v>
      </c>
      <c r="R90" s="93">
        <v>0</v>
      </c>
      <c r="S90" s="93">
        <v>0</v>
      </c>
      <c r="T90" s="93">
        <v>0</v>
      </c>
      <c r="U90">
        <v>6.1</v>
      </c>
      <c r="V90">
        <v>0</v>
      </c>
      <c r="W90">
        <v>5.72</v>
      </c>
      <c r="X90">
        <v>40.75</v>
      </c>
      <c r="Y90">
        <v>13.58</v>
      </c>
      <c r="Z90">
        <v>13.59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12.66</v>
      </c>
      <c r="AH90">
        <v>24.88</v>
      </c>
      <c r="AI90">
        <v>24.88</v>
      </c>
      <c r="AJ90">
        <v>27.34</v>
      </c>
      <c r="AK90">
        <v>0</v>
      </c>
      <c r="AL90">
        <v>0</v>
      </c>
    </row>
    <row r="91" spans="1:38">
      <c r="A91" t="s">
        <v>133</v>
      </c>
      <c r="B91" s="34">
        <v>257.11</v>
      </c>
      <c r="C91" s="34">
        <v>73.56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114.79</v>
      </c>
      <c r="N91">
        <v>269.92</v>
      </c>
      <c r="O91">
        <v>100.53</v>
      </c>
      <c r="P91">
        <v>5.94</v>
      </c>
      <c r="Q91">
        <v>8.4700000000000006</v>
      </c>
      <c r="R91" s="93">
        <v>0</v>
      </c>
      <c r="S91" s="93">
        <v>0</v>
      </c>
      <c r="T91" s="93">
        <v>0</v>
      </c>
      <c r="U91">
        <v>5.87</v>
      </c>
      <c r="V91">
        <v>0</v>
      </c>
      <c r="W91">
        <v>5.63</v>
      </c>
      <c r="X91">
        <v>40.71</v>
      </c>
      <c r="Y91">
        <v>13.57</v>
      </c>
      <c r="Z91">
        <v>13.57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12.32</v>
      </c>
      <c r="AH91">
        <v>24.22</v>
      </c>
      <c r="AI91">
        <v>24.22</v>
      </c>
      <c r="AJ91">
        <v>29.41</v>
      </c>
      <c r="AK91">
        <v>0</v>
      </c>
      <c r="AL91">
        <v>0</v>
      </c>
    </row>
    <row r="92" spans="1:38">
      <c r="A92" t="s">
        <v>134</v>
      </c>
      <c r="B92" s="34">
        <v>257.11</v>
      </c>
      <c r="C92" s="34">
        <v>73.56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114.79</v>
      </c>
      <c r="N92">
        <v>269.92</v>
      </c>
      <c r="O92">
        <v>100.53</v>
      </c>
      <c r="P92">
        <v>5.94</v>
      </c>
      <c r="Q92">
        <v>7.37</v>
      </c>
      <c r="R92" s="93">
        <v>0</v>
      </c>
      <c r="S92" s="93">
        <v>0</v>
      </c>
      <c r="T92" s="93">
        <v>0</v>
      </c>
      <c r="U92">
        <v>5.87</v>
      </c>
      <c r="V92">
        <v>0</v>
      </c>
      <c r="W92">
        <v>5.63</v>
      </c>
      <c r="X92">
        <v>40.4</v>
      </c>
      <c r="Y92">
        <v>13.47</v>
      </c>
      <c r="Z92">
        <v>13.45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11.8</v>
      </c>
      <c r="AH92">
        <v>23.54</v>
      </c>
      <c r="AI92">
        <v>23.54</v>
      </c>
      <c r="AJ92">
        <v>29.41</v>
      </c>
      <c r="AK92">
        <v>0</v>
      </c>
      <c r="AL92">
        <v>0</v>
      </c>
    </row>
    <row r="93" spans="1:38">
      <c r="A93" t="s">
        <v>135</v>
      </c>
      <c r="B93" s="34">
        <v>257.11</v>
      </c>
      <c r="C93" s="34">
        <v>73.56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114.79</v>
      </c>
      <c r="N93">
        <v>269.92</v>
      </c>
      <c r="O93">
        <v>100.53</v>
      </c>
      <c r="P93">
        <v>5.94</v>
      </c>
      <c r="Q93">
        <v>7.38</v>
      </c>
      <c r="R93" s="93">
        <v>0</v>
      </c>
      <c r="S93" s="93">
        <v>0</v>
      </c>
      <c r="T93" s="93">
        <v>0</v>
      </c>
      <c r="U93">
        <v>5.87</v>
      </c>
      <c r="V93">
        <v>0</v>
      </c>
      <c r="W93">
        <v>5.63</v>
      </c>
      <c r="X93">
        <v>40.020000000000003</v>
      </c>
      <c r="Y93">
        <v>13.34</v>
      </c>
      <c r="Z93">
        <v>13.34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11.32</v>
      </c>
      <c r="AH93">
        <v>32.71</v>
      </c>
      <c r="AI93">
        <v>32.71</v>
      </c>
      <c r="AJ93">
        <v>29.41</v>
      </c>
      <c r="AK93">
        <v>0</v>
      </c>
      <c r="AL93">
        <v>0</v>
      </c>
    </row>
    <row r="94" spans="1:38">
      <c r="A94" t="s">
        <v>136</v>
      </c>
      <c r="B94" s="34">
        <v>257.11</v>
      </c>
      <c r="C94" s="34">
        <v>73.56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114.79</v>
      </c>
      <c r="N94">
        <v>269.92</v>
      </c>
      <c r="O94">
        <v>100.53</v>
      </c>
      <c r="P94">
        <v>5.94</v>
      </c>
      <c r="Q94">
        <v>7.2</v>
      </c>
      <c r="R94" s="93">
        <v>0</v>
      </c>
      <c r="S94" s="93">
        <v>0</v>
      </c>
      <c r="T94" s="93">
        <v>0</v>
      </c>
      <c r="U94">
        <v>5.87</v>
      </c>
      <c r="V94">
        <v>0</v>
      </c>
      <c r="W94">
        <v>5.63</v>
      </c>
      <c r="X94">
        <v>39.65</v>
      </c>
      <c r="Y94">
        <v>13.22</v>
      </c>
      <c r="Z94">
        <v>13.21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11.21</v>
      </c>
      <c r="AH94">
        <v>32.049999999999997</v>
      </c>
      <c r="AI94">
        <v>32.049999999999997</v>
      </c>
      <c r="AJ94">
        <v>29.41</v>
      </c>
      <c r="AK94">
        <v>0</v>
      </c>
      <c r="AL94">
        <v>0</v>
      </c>
    </row>
    <row r="95" spans="1:38">
      <c r="A95" t="s">
        <v>137</v>
      </c>
      <c r="B95" s="34">
        <v>257.11</v>
      </c>
      <c r="C95" s="34">
        <v>73.56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114.79</v>
      </c>
      <c r="N95">
        <v>269.92</v>
      </c>
      <c r="O95">
        <v>100.53</v>
      </c>
      <c r="P95">
        <v>5.94</v>
      </c>
      <c r="Q95">
        <v>7.2</v>
      </c>
      <c r="R95" s="93">
        <v>0</v>
      </c>
      <c r="S95" s="93">
        <v>0</v>
      </c>
      <c r="T95" s="93">
        <v>0</v>
      </c>
      <c r="U95">
        <v>5.87</v>
      </c>
      <c r="V95">
        <v>0</v>
      </c>
      <c r="W95">
        <v>5.63</v>
      </c>
      <c r="X95">
        <v>39.549999999999997</v>
      </c>
      <c r="Y95">
        <v>13.18</v>
      </c>
      <c r="Z95">
        <v>13.19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11.12</v>
      </c>
      <c r="AH95">
        <v>31.4</v>
      </c>
      <c r="AI95">
        <v>31.4</v>
      </c>
      <c r="AJ95">
        <v>29.45</v>
      </c>
      <c r="AK95">
        <v>0</v>
      </c>
      <c r="AL95">
        <v>0</v>
      </c>
    </row>
    <row r="96" spans="1:38">
      <c r="A96" t="s">
        <v>138</v>
      </c>
      <c r="B96" s="34">
        <v>257.11</v>
      </c>
      <c r="C96" s="34">
        <v>73.56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114.79</v>
      </c>
      <c r="N96">
        <v>269.92</v>
      </c>
      <c r="O96">
        <v>100.53</v>
      </c>
      <c r="P96">
        <v>5.94</v>
      </c>
      <c r="Q96">
        <v>7.2</v>
      </c>
      <c r="R96" s="93">
        <v>0</v>
      </c>
      <c r="S96" s="93">
        <v>0</v>
      </c>
      <c r="T96" s="93">
        <v>0</v>
      </c>
      <c r="U96">
        <v>5.87</v>
      </c>
      <c r="V96">
        <v>0</v>
      </c>
      <c r="W96">
        <v>5.63</v>
      </c>
      <c r="X96">
        <v>39.1</v>
      </c>
      <c r="Y96">
        <v>13.03</v>
      </c>
      <c r="Z96">
        <v>13.04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11.1</v>
      </c>
      <c r="AH96">
        <v>36.729999999999997</v>
      </c>
      <c r="AI96">
        <v>36.729999999999997</v>
      </c>
      <c r="AJ96">
        <v>29.45</v>
      </c>
      <c r="AK96">
        <v>0</v>
      </c>
      <c r="AL96">
        <v>0</v>
      </c>
    </row>
    <row r="97" spans="1:50">
      <c r="A97" t="s">
        <v>139</v>
      </c>
      <c r="B97" s="34">
        <v>257.11</v>
      </c>
      <c r="C97" s="34">
        <v>73.56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114.79</v>
      </c>
      <c r="N97">
        <v>269.92</v>
      </c>
      <c r="O97">
        <v>100.53</v>
      </c>
      <c r="P97">
        <v>5.94</v>
      </c>
      <c r="Q97">
        <v>7.2</v>
      </c>
      <c r="R97" s="93">
        <v>0</v>
      </c>
      <c r="S97" s="93">
        <v>0</v>
      </c>
      <c r="T97" s="93">
        <v>0</v>
      </c>
      <c r="U97">
        <v>5.87</v>
      </c>
      <c r="V97">
        <v>0</v>
      </c>
      <c r="W97">
        <v>5.63</v>
      </c>
      <c r="X97">
        <v>38.76</v>
      </c>
      <c r="Y97">
        <v>12.92</v>
      </c>
      <c r="Z97">
        <v>12.91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10.99</v>
      </c>
      <c r="AH97">
        <v>36.42</v>
      </c>
      <c r="AI97">
        <v>36.42</v>
      </c>
      <c r="AJ97">
        <v>29.45</v>
      </c>
      <c r="AK97">
        <v>0</v>
      </c>
      <c r="AL97">
        <v>0</v>
      </c>
    </row>
    <row r="98" spans="1:50">
      <c r="A98" t="s">
        <v>140</v>
      </c>
      <c r="B98" s="34">
        <v>257.11</v>
      </c>
      <c r="C98" s="34">
        <v>73.56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114.79</v>
      </c>
      <c r="N98">
        <v>269.92</v>
      </c>
      <c r="O98">
        <v>100.53</v>
      </c>
      <c r="P98">
        <v>5.94</v>
      </c>
      <c r="Q98">
        <v>7.2</v>
      </c>
      <c r="R98" s="93">
        <v>0</v>
      </c>
      <c r="S98" s="93">
        <v>0</v>
      </c>
      <c r="T98" s="93">
        <v>0</v>
      </c>
      <c r="U98">
        <v>5.87</v>
      </c>
      <c r="V98">
        <v>0</v>
      </c>
      <c r="W98">
        <v>5.63</v>
      </c>
      <c r="X98">
        <v>38.409999999999997</v>
      </c>
      <c r="Y98">
        <v>12.8</v>
      </c>
      <c r="Z98">
        <v>12.81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10.84</v>
      </c>
      <c r="AH98">
        <v>35.76</v>
      </c>
      <c r="AI98">
        <v>35.76</v>
      </c>
      <c r="AJ98">
        <v>29.45</v>
      </c>
      <c r="AK98">
        <v>0</v>
      </c>
      <c r="AL98">
        <v>0</v>
      </c>
    </row>
    <row r="99" spans="1:50">
      <c r="A99" t="s">
        <v>141</v>
      </c>
      <c r="B99" s="34">
        <f>SUM(B3:B98)/4000</f>
        <v>6.1706400000000086</v>
      </c>
      <c r="C99" s="34">
        <f t="shared" ref="C99:P99" si="2">SUM(C3:C98)/4000</f>
        <v>1.7480350000000047</v>
      </c>
      <c r="D99" s="93">
        <f t="shared" ref="D99" si="3">SUM(D3:D98)/4000</f>
        <v>1.0288724999999999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0.1097525</v>
      </c>
      <c r="K99" s="37">
        <f t="shared" si="2"/>
        <v>0.1097525</v>
      </c>
      <c r="L99" s="37">
        <f t="shared" si="2"/>
        <v>0.11248750000000002</v>
      </c>
      <c r="M99">
        <f t="shared" si="2"/>
        <v>2.7528450000000046</v>
      </c>
      <c r="N99">
        <f t="shared" si="2"/>
        <v>6.4780799999999852</v>
      </c>
      <c r="O99">
        <f t="shared" si="2"/>
        <v>2.4127200000000006</v>
      </c>
      <c r="P99">
        <f t="shared" si="2"/>
        <v>0.14997000000000016</v>
      </c>
      <c r="Q99">
        <f t="shared" ref="Q99:AF99" si="5">SUM(Q3:Q98)/4000</f>
        <v>0.19655499999999998</v>
      </c>
      <c r="R99" s="93">
        <f t="shared" si="5"/>
        <v>0.33443749999999994</v>
      </c>
      <c r="S99" s="93">
        <f t="shared" si="5"/>
        <v>0.34112749999999997</v>
      </c>
      <c r="T99" s="93">
        <f t="shared" si="5"/>
        <v>0.35330750000000011</v>
      </c>
      <c r="U99">
        <f t="shared" si="5"/>
        <v>0.15043500000000018</v>
      </c>
      <c r="V99">
        <f t="shared" si="5"/>
        <v>0.65251672449999965</v>
      </c>
      <c r="W99">
        <f t="shared" si="5"/>
        <v>0.13102</v>
      </c>
      <c r="X99">
        <f t="shared" si="5"/>
        <v>0.84080250000000023</v>
      </c>
      <c r="Y99">
        <f t="shared" si="5"/>
        <v>0.28025749999999999</v>
      </c>
      <c r="Z99">
        <f t="shared" si="5"/>
        <v>0.28025749999999999</v>
      </c>
      <c r="AA99">
        <f t="shared" si="5"/>
        <v>1.8572024999999999</v>
      </c>
      <c r="AB99">
        <f t="shared" si="5"/>
        <v>0.37142000000000014</v>
      </c>
      <c r="AC99">
        <f t="shared" si="5"/>
        <v>0.71202749999999992</v>
      </c>
      <c r="AD99">
        <f t="shared" si="5"/>
        <v>0.34079999999999999</v>
      </c>
      <c r="AE99">
        <f t="shared" si="5"/>
        <v>0.69174999999999998</v>
      </c>
      <c r="AF99">
        <f t="shared" si="5"/>
        <v>0.34625</v>
      </c>
      <c r="AG99">
        <f t="shared" ref="AG99:AM99" si="6">SUM(AG3:AG98)/4000</f>
        <v>0.27958999999999989</v>
      </c>
      <c r="AH99">
        <f t="shared" si="6"/>
        <v>0.63209249999999984</v>
      </c>
      <c r="AI99">
        <f t="shared" si="6"/>
        <v>0.63209249999999984</v>
      </c>
      <c r="AJ99">
        <f t="shared" si="6"/>
        <v>0.70509000000000033</v>
      </c>
      <c r="AK99">
        <f t="shared" si="6"/>
        <v>1.4420225</v>
      </c>
      <c r="AL99">
        <f t="shared" si="6"/>
        <v>0.61426250000000004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45191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512.33930671723556</v>
      </c>
      <c r="L3">
        <v>3.0009478426191474</v>
      </c>
      <c r="M3">
        <v>63.771661569826705</v>
      </c>
      <c r="N3">
        <v>51.882884174311926</v>
      </c>
      <c r="O3">
        <v>73.284491121081899</v>
      </c>
      <c r="P3">
        <v>20.299898580121706</v>
      </c>
      <c r="Q3">
        <v>3.0733636363636365</v>
      </c>
      <c r="R3">
        <v>18.607862798131297</v>
      </c>
      <c r="S3">
        <v>4.0016886917960095</v>
      </c>
      <c r="T3">
        <v>0</v>
      </c>
      <c r="U3">
        <v>51.391994707244457</v>
      </c>
      <c r="V3">
        <v>7.966232204362802</v>
      </c>
      <c r="W3">
        <v>19.194043184549361</v>
      </c>
      <c r="X3">
        <v>64.789377782494867</v>
      </c>
      <c r="Y3">
        <v>0</v>
      </c>
      <c r="Z3">
        <v>2.8638167999999995</v>
      </c>
      <c r="AA3">
        <v>17.350406713706366</v>
      </c>
      <c r="AB3">
        <v>17.351255999999996</v>
      </c>
      <c r="AC3">
        <v>8.5013599999999983</v>
      </c>
      <c r="AD3">
        <v>12.010140000000002</v>
      </c>
      <c r="AE3">
        <v>14.425599999999999</v>
      </c>
      <c r="AF3">
        <v>6.1515000000000004</v>
      </c>
      <c r="AG3">
        <v>26.504086080000004</v>
      </c>
      <c r="AH3">
        <v>41.092895999999996</v>
      </c>
      <c r="AI3">
        <v>0</v>
      </c>
      <c r="AJ3">
        <v>0</v>
      </c>
      <c r="AK3">
        <v>22.295999999999999</v>
      </c>
      <c r="AL3">
        <v>64.150599999999997</v>
      </c>
      <c r="AM3">
        <v>0</v>
      </c>
      <c r="AN3">
        <v>0</v>
      </c>
      <c r="AO3">
        <v>8.3931119999999986</v>
      </c>
      <c r="AP3">
        <v>4.9511795412944677</v>
      </c>
      <c r="AQ3">
        <v>31.442399999999996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1157.9761313509225</v>
      </c>
      <c r="DN3">
        <v>48.626774794217752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512.33930671723556</v>
      </c>
      <c r="L4">
        <v>3.0009478426191474</v>
      </c>
      <c r="M4">
        <v>63.771661569826705</v>
      </c>
      <c r="N4">
        <v>51.882884174311926</v>
      </c>
      <c r="O4">
        <v>73.284491121081899</v>
      </c>
      <c r="P4">
        <v>20.299898580121706</v>
      </c>
      <c r="Q4">
        <v>3.0733636363636365</v>
      </c>
      <c r="R4">
        <v>18.612066019656019</v>
      </c>
      <c r="S4">
        <v>4.0016886917960095</v>
      </c>
      <c r="T4">
        <v>0</v>
      </c>
      <c r="U4">
        <v>51.391994707244457</v>
      </c>
      <c r="V4">
        <v>7.966232204362802</v>
      </c>
      <c r="W4">
        <v>19.194746781115882</v>
      </c>
      <c r="X4">
        <v>64.789377782494867</v>
      </c>
      <c r="Y4">
        <v>0</v>
      </c>
      <c r="Z4">
        <v>2.8638167999999995</v>
      </c>
      <c r="AA4">
        <v>17.176902646569303</v>
      </c>
      <c r="AB4">
        <v>17.351255999999996</v>
      </c>
      <c r="AC4">
        <v>8.5013599999999983</v>
      </c>
      <c r="AD4">
        <v>12.010140000000002</v>
      </c>
      <c r="AE4">
        <v>14.425599999999999</v>
      </c>
      <c r="AF4">
        <v>6.1515000000000004</v>
      </c>
      <c r="AG4">
        <v>26.504086080000004</v>
      </c>
      <c r="AH4">
        <v>41.092895999999996</v>
      </c>
      <c r="AI4">
        <v>0</v>
      </c>
      <c r="AJ4">
        <v>0</v>
      </c>
      <c r="AK4">
        <v>22.295999999999999</v>
      </c>
      <c r="AL4">
        <v>64.150599999999997</v>
      </c>
      <c r="AM4">
        <v>0</v>
      </c>
      <c r="AN4">
        <v>0</v>
      </c>
      <c r="AO4">
        <v>8.3931119999999986</v>
      </c>
      <c r="AP4">
        <v>4.9511795412944677</v>
      </c>
      <c r="AQ4">
        <v>31.442399999999996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1157.8143325579256</v>
      </c>
      <c r="DN4">
        <v>48.619976338168712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512.33930671723556</v>
      </c>
      <c r="L5">
        <v>3.0009478426191474</v>
      </c>
      <c r="M5">
        <v>63.771661569826705</v>
      </c>
      <c r="N5">
        <v>51.882884174311926</v>
      </c>
      <c r="O5">
        <v>73.284491121081899</v>
      </c>
      <c r="P5">
        <v>20.299898580121706</v>
      </c>
      <c r="Q5">
        <v>3.0733636363636365</v>
      </c>
      <c r="R5">
        <v>18.612066019656019</v>
      </c>
      <c r="S5">
        <v>4.0016886917960095</v>
      </c>
      <c r="T5">
        <v>0</v>
      </c>
      <c r="U5">
        <v>51.391994707244457</v>
      </c>
      <c r="V5">
        <v>7.966232204362802</v>
      </c>
      <c r="W5">
        <v>19.194746781115882</v>
      </c>
      <c r="X5">
        <v>64.789377782494867</v>
      </c>
      <c r="Y5">
        <v>0</v>
      </c>
      <c r="Z5">
        <v>2.8638167999999995</v>
      </c>
      <c r="AA5">
        <v>17.176902646569303</v>
      </c>
      <c r="AB5">
        <v>17.351255999999996</v>
      </c>
      <c r="AC5">
        <v>8.5013599999999983</v>
      </c>
      <c r="AD5">
        <v>12.010140000000002</v>
      </c>
      <c r="AE5">
        <v>14.425599999999999</v>
      </c>
      <c r="AF5">
        <v>6.1515000000000004</v>
      </c>
      <c r="AG5">
        <v>26.504086080000004</v>
      </c>
      <c r="AH5">
        <v>41.092895999999996</v>
      </c>
      <c r="AI5">
        <v>0</v>
      </c>
      <c r="AJ5">
        <v>0</v>
      </c>
      <c r="AK5">
        <v>22.295999999999999</v>
      </c>
      <c r="AL5">
        <v>64.150599999999997</v>
      </c>
      <c r="AM5">
        <v>0</v>
      </c>
      <c r="AN5">
        <v>0</v>
      </c>
      <c r="AO5">
        <v>8.3931119999999986</v>
      </c>
      <c r="AP5">
        <v>4.9511795412944677</v>
      </c>
      <c r="AQ5">
        <v>20.961600000000004</v>
      </c>
      <c r="AR5">
        <v>3.8791999999999995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1131.0030016300818</v>
      </c>
      <c r="DN5">
        <v>47.494107266012918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512.33930671723556</v>
      </c>
      <c r="L6">
        <v>3.0009478426191474</v>
      </c>
      <c r="M6">
        <v>63.771661569826705</v>
      </c>
      <c r="N6">
        <v>51.882884174311926</v>
      </c>
      <c r="O6">
        <v>73.284491121081899</v>
      </c>
      <c r="P6">
        <v>20.299898580121706</v>
      </c>
      <c r="Q6">
        <v>3.0733636363636365</v>
      </c>
      <c r="R6">
        <v>18.612066019656019</v>
      </c>
      <c r="S6">
        <v>4.0016886917960095</v>
      </c>
      <c r="T6">
        <v>0</v>
      </c>
      <c r="U6">
        <v>51.391994707244457</v>
      </c>
      <c r="V6">
        <v>7.966232204362802</v>
      </c>
      <c r="W6">
        <v>19.194746781115882</v>
      </c>
      <c r="X6">
        <v>64.789377782494867</v>
      </c>
      <c r="Y6">
        <v>0</v>
      </c>
      <c r="Z6">
        <v>2.8638167999999995</v>
      </c>
      <c r="AA6">
        <v>12.338915238519423</v>
      </c>
      <c r="AB6">
        <v>17.351255999999996</v>
      </c>
      <c r="AC6">
        <v>8.5013599999999983</v>
      </c>
      <c r="AD6">
        <v>12.010140000000002</v>
      </c>
      <c r="AE6">
        <v>14.425599999999999</v>
      </c>
      <c r="AF6">
        <v>6.1515000000000004</v>
      </c>
      <c r="AG6">
        <v>26.504086080000004</v>
      </c>
      <c r="AH6">
        <v>41.092895999999996</v>
      </c>
      <c r="AI6">
        <v>0</v>
      </c>
      <c r="AJ6">
        <v>0</v>
      </c>
      <c r="AK6">
        <v>22.295999999999999</v>
      </c>
      <c r="AL6">
        <v>64.150599999999997</v>
      </c>
      <c r="AM6">
        <v>0</v>
      </c>
      <c r="AN6">
        <v>0</v>
      </c>
      <c r="AO6">
        <v>8.3931119999999986</v>
      </c>
      <c r="AP6">
        <v>4.9511795412944677</v>
      </c>
      <c r="AQ6">
        <v>20.961600000000004</v>
      </c>
      <c r="AR6">
        <v>3.8791999999999995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1126.360094192107</v>
      </c>
      <c r="DN6">
        <v>47.299027295937719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512.33930671723556</v>
      </c>
      <c r="L7">
        <v>9.4195825088141909</v>
      </c>
      <c r="M7">
        <v>63.771661569826705</v>
      </c>
      <c r="N7">
        <v>51.882884174311926</v>
      </c>
      <c r="O7">
        <v>73.284491121081899</v>
      </c>
      <c r="P7">
        <v>20.299898580121706</v>
      </c>
      <c r="Q7">
        <v>8.5242361782071949</v>
      </c>
      <c r="R7">
        <v>18.612066019656019</v>
      </c>
      <c r="S7">
        <v>11.589964928909952</v>
      </c>
      <c r="T7">
        <v>0</v>
      </c>
      <c r="U7">
        <v>51.391994707244457</v>
      </c>
      <c r="V7">
        <v>7.966232204362802</v>
      </c>
      <c r="W7">
        <v>19.194746781115882</v>
      </c>
      <c r="X7">
        <v>64.789377782494867</v>
      </c>
      <c r="Y7">
        <v>0</v>
      </c>
      <c r="Z7">
        <v>0</v>
      </c>
      <c r="AA7">
        <v>6.1420439766520554</v>
      </c>
      <c r="AB7">
        <v>17.351255999999996</v>
      </c>
      <c r="AC7">
        <v>8.5013599999999983</v>
      </c>
      <c r="AD7">
        <v>12.010140000000002</v>
      </c>
      <c r="AE7">
        <v>14.425599999999999</v>
      </c>
      <c r="AF7">
        <v>6.1515000000000004</v>
      </c>
      <c r="AG7">
        <v>26.504086080000004</v>
      </c>
      <c r="AH7">
        <v>41.092895999999996</v>
      </c>
      <c r="AI7">
        <v>0</v>
      </c>
      <c r="AJ7">
        <v>0</v>
      </c>
      <c r="AK7">
        <v>22.295999999999999</v>
      </c>
      <c r="AL7">
        <v>64.150599999999997</v>
      </c>
      <c r="AM7">
        <v>0</v>
      </c>
      <c r="AN7">
        <v>0</v>
      </c>
      <c r="AO7">
        <v>8.3931119999999986</v>
      </c>
      <c r="AP7">
        <v>4.9511795412944677</v>
      </c>
      <c r="AQ7">
        <v>10.480800000000002</v>
      </c>
      <c r="AR7">
        <v>3.8791999999999995</v>
      </c>
      <c r="AS7">
        <v>4.7264000000000008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1117.2080500704892</v>
      </c>
      <c r="DN7">
        <v>46.914566800840696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512.33930671723556</v>
      </c>
      <c r="L8">
        <v>9.4195825088141909</v>
      </c>
      <c r="M8">
        <v>63.771661569826705</v>
      </c>
      <c r="N8">
        <v>51.882884174311926</v>
      </c>
      <c r="O8">
        <v>73.284491121081899</v>
      </c>
      <c r="P8">
        <v>20.299898580121706</v>
      </c>
      <c r="Q8">
        <v>8.5242361782071949</v>
      </c>
      <c r="R8">
        <v>18.612066019656019</v>
      </c>
      <c r="S8">
        <v>11.589964928909952</v>
      </c>
      <c r="T8">
        <v>0</v>
      </c>
      <c r="U8">
        <v>51.391994707244457</v>
      </c>
      <c r="V8">
        <v>7.966232204362802</v>
      </c>
      <c r="W8">
        <v>19.194746781115882</v>
      </c>
      <c r="X8">
        <v>64.789377782494867</v>
      </c>
      <c r="Y8">
        <v>0</v>
      </c>
      <c r="Z8">
        <v>0</v>
      </c>
      <c r="AA8">
        <v>0</v>
      </c>
      <c r="AB8">
        <v>17.351255999999996</v>
      </c>
      <c r="AC8">
        <v>4.2506799999999991</v>
      </c>
      <c r="AD8">
        <v>12.010140000000002</v>
      </c>
      <c r="AE8">
        <v>14.425599999999999</v>
      </c>
      <c r="AF8">
        <v>6.1515000000000004</v>
      </c>
      <c r="AG8">
        <v>26.504086080000004</v>
      </c>
      <c r="AH8">
        <v>41.092895999999996</v>
      </c>
      <c r="AI8">
        <v>0</v>
      </c>
      <c r="AJ8">
        <v>0</v>
      </c>
      <c r="AK8">
        <v>22.295999999999999</v>
      </c>
      <c r="AL8">
        <v>64.150599999999997</v>
      </c>
      <c r="AM8">
        <v>0</v>
      </c>
      <c r="AN8">
        <v>0</v>
      </c>
      <c r="AO8">
        <v>8.3931119999999986</v>
      </c>
      <c r="AP8">
        <v>4.9511795412944677</v>
      </c>
      <c r="AQ8">
        <v>10.480800000000002</v>
      </c>
      <c r="AR8">
        <v>3.8791999999999995</v>
      </c>
      <c r="AS8">
        <v>4.4309999999999992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1106.9507953869268</v>
      </c>
      <c r="DN8">
        <v>46.483697507751273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512.34002750795628</v>
      </c>
      <c r="L9">
        <v>9.4196284723414472</v>
      </c>
      <c r="M9">
        <v>63.771661569826705</v>
      </c>
      <c r="N9">
        <v>51.882884174311926</v>
      </c>
      <c r="O9">
        <v>73.284491121081899</v>
      </c>
      <c r="P9">
        <v>20.299898580121706</v>
      </c>
      <c r="Q9">
        <v>8.5212370121130565</v>
      </c>
      <c r="R9">
        <v>18.612066019656019</v>
      </c>
      <c r="S9">
        <v>11.588632388274869</v>
      </c>
      <c r="T9">
        <v>0</v>
      </c>
      <c r="U9">
        <v>51.391994707244457</v>
      </c>
      <c r="V9">
        <v>7.966232204362802</v>
      </c>
      <c r="W9">
        <v>19.194746781115882</v>
      </c>
      <c r="X9">
        <v>64.789377782494867</v>
      </c>
      <c r="Y9">
        <v>0</v>
      </c>
      <c r="Z9">
        <v>0</v>
      </c>
      <c r="AA9">
        <v>0</v>
      </c>
      <c r="AB9">
        <v>17.351255999999996</v>
      </c>
      <c r="AC9">
        <v>4.2506799999999991</v>
      </c>
      <c r="AD9">
        <v>12.010140000000002</v>
      </c>
      <c r="AE9">
        <v>14.425599999999999</v>
      </c>
      <c r="AF9">
        <v>6.1515000000000004</v>
      </c>
      <c r="AG9">
        <v>26.504086080000004</v>
      </c>
      <c r="AH9">
        <v>41.092895999999996</v>
      </c>
      <c r="AI9">
        <v>0</v>
      </c>
      <c r="AJ9">
        <v>0</v>
      </c>
      <c r="AK9">
        <v>22.295999999999999</v>
      </c>
      <c r="AL9">
        <v>56.348499999999987</v>
      </c>
      <c r="AM9">
        <v>0</v>
      </c>
      <c r="AN9">
        <v>0</v>
      </c>
      <c r="AO9">
        <v>8.3931119999999986</v>
      </c>
      <c r="AP9">
        <v>4.9511795412944677</v>
      </c>
      <c r="AQ9">
        <v>0</v>
      </c>
      <c r="AR9">
        <v>3.8791999999999995</v>
      </c>
      <c r="AS9">
        <v>4.4309999999999992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1089.4012744400927</v>
      </c>
      <c r="DN9">
        <v>45.746753502103864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512.33587207557491</v>
      </c>
      <c r="L10">
        <v>9.4196284723414472</v>
      </c>
      <c r="M10">
        <v>63.771661569826705</v>
      </c>
      <c r="N10">
        <v>51.882884174311926</v>
      </c>
      <c r="O10">
        <v>73.284491121081899</v>
      </c>
      <c r="P10">
        <v>20.299898580121706</v>
      </c>
      <c r="Q10">
        <v>8.5212370121130565</v>
      </c>
      <c r="R10">
        <v>18.612066019656019</v>
      </c>
      <c r="S10">
        <v>11.588632388274869</v>
      </c>
      <c r="T10">
        <v>0</v>
      </c>
      <c r="U10">
        <v>51.391994707244457</v>
      </c>
      <c r="V10">
        <v>7.966232204362802</v>
      </c>
      <c r="W10">
        <v>19.194746781115882</v>
      </c>
      <c r="X10">
        <v>64.789377782494867</v>
      </c>
      <c r="Y10">
        <v>0</v>
      </c>
      <c r="Z10">
        <v>0</v>
      </c>
      <c r="AA10">
        <v>0</v>
      </c>
      <c r="AB10">
        <v>17.351255999999996</v>
      </c>
      <c r="AC10">
        <v>4.2506799999999991</v>
      </c>
      <c r="AD10">
        <v>12.010140000000002</v>
      </c>
      <c r="AE10">
        <v>14.425599999999999</v>
      </c>
      <c r="AF10">
        <v>6.1515000000000004</v>
      </c>
      <c r="AG10">
        <v>26.504086080000004</v>
      </c>
      <c r="AH10">
        <v>41.092895999999996</v>
      </c>
      <c r="AI10">
        <v>0</v>
      </c>
      <c r="AJ10">
        <v>0</v>
      </c>
      <c r="AK10">
        <v>22.295999999999999</v>
      </c>
      <c r="AL10">
        <v>56.348499999999987</v>
      </c>
      <c r="AM10">
        <v>0</v>
      </c>
      <c r="AN10">
        <v>0</v>
      </c>
      <c r="AO10">
        <v>8.3931119999999986</v>
      </c>
      <c r="AP10">
        <v>4.9511795412944677</v>
      </c>
      <c r="AQ10">
        <v>0</v>
      </c>
      <c r="AR10">
        <v>3.8791999999999995</v>
      </c>
      <c r="AS10">
        <v>4.4309999999999992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1089.3972864712696</v>
      </c>
      <c r="DN10">
        <v>45.746586038545807</v>
      </c>
    </row>
    <row r="11" spans="1:118">
      <c r="A11" t="s">
        <v>53</v>
      </c>
      <c r="B11">
        <v>0</v>
      </c>
      <c r="C11">
        <v>0</v>
      </c>
      <c r="D11">
        <v>0.20703913043478261</v>
      </c>
      <c r="E11">
        <v>0</v>
      </c>
      <c r="F11">
        <v>0</v>
      </c>
      <c r="G11">
        <v>1.2093913939393939</v>
      </c>
      <c r="H11">
        <v>0</v>
      </c>
      <c r="I11">
        <v>0</v>
      </c>
      <c r="J11">
        <v>1.7548665896103894</v>
      </c>
      <c r="K11">
        <v>512.33936777578276</v>
      </c>
      <c r="L11">
        <v>9.4196284723414472</v>
      </c>
      <c r="M11">
        <v>63.771661569826705</v>
      </c>
      <c r="N11">
        <v>51.882884174311926</v>
      </c>
      <c r="O11">
        <v>73.284491121081899</v>
      </c>
      <c r="P11">
        <v>20.299898580121706</v>
      </c>
      <c r="Q11">
        <v>8.5212370121130565</v>
      </c>
      <c r="R11">
        <v>18.612066019656019</v>
      </c>
      <c r="S11">
        <v>11.588632388274869</v>
      </c>
      <c r="T11">
        <v>0</v>
      </c>
      <c r="U11">
        <v>51.391994707244457</v>
      </c>
      <c r="V11">
        <v>7.966232204362802</v>
      </c>
      <c r="W11">
        <v>19.194746781115882</v>
      </c>
      <c r="X11">
        <v>64.789377782494867</v>
      </c>
      <c r="Y11">
        <v>0</v>
      </c>
      <c r="Z11">
        <v>0</v>
      </c>
      <c r="AA11">
        <v>0</v>
      </c>
      <c r="AB11">
        <v>11.567504</v>
      </c>
      <c r="AC11">
        <v>4.2506799999999991</v>
      </c>
      <c r="AD11">
        <v>12.010140000000002</v>
      </c>
      <c r="AE11">
        <v>14.425599999999999</v>
      </c>
      <c r="AF11">
        <v>6.1515000000000004</v>
      </c>
      <c r="AG11">
        <v>26.504086080000004</v>
      </c>
      <c r="AH11">
        <v>41.092895999999996</v>
      </c>
      <c r="AI11">
        <v>0</v>
      </c>
      <c r="AJ11">
        <v>0</v>
      </c>
      <c r="AK11">
        <v>22.295999999999999</v>
      </c>
      <c r="AL11">
        <v>56.348499999999987</v>
      </c>
      <c r="AM11">
        <v>0</v>
      </c>
      <c r="AN11">
        <v>0</v>
      </c>
      <c r="AO11">
        <v>8.3931119999999986</v>
      </c>
      <c r="AP11">
        <v>4.9511795412944677</v>
      </c>
      <c r="AQ11">
        <v>0</v>
      </c>
      <c r="AR11">
        <v>4.8489999999999993</v>
      </c>
      <c r="AS11">
        <v>4.4309999999999992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1087.8241860754704</v>
      </c>
      <c r="DN11">
        <v>45.680527248537089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512.33798464439394</v>
      </c>
      <c r="L12">
        <v>9.4196284723414472</v>
      </c>
      <c r="M12">
        <v>63.771661569826705</v>
      </c>
      <c r="N12">
        <v>51.882884174311926</v>
      </c>
      <c r="O12">
        <v>73.284491121081899</v>
      </c>
      <c r="P12">
        <v>20.299898580121706</v>
      </c>
      <c r="Q12">
        <v>8.5236008319467551</v>
      </c>
      <c r="R12">
        <v>18.612066019656019</v>
      </c>
      <c r="S12">
        <v>11.588054502369667</v>
      </c>
      <c r="T12">
        <v>0</v>
      </c>
      <c r="U12">
        <v>51.391994707244457</v>
      </c>
      <c r="V12">
        <v>7.966232204362802</v>
      </c>
      <c r="W12">
        <v>19.194746781115882</v>
      </c>
      <c r="X12">
        <v>64.789377782494867</v>
      </c>
      <c r="Y12">
        <v>0</v>
      </c>
      <c r="Z12">
        <v>0</v>
      </c>
      <c r="AA12">
        <v>0</v>
      </c>
      <c r="AB12">
        <v>11.567504</v>
      </c>
      <c r="AC12">
        <v>4.2506799999999991</v>
      </c>
      <c r="AD12">
        <v>12.010140000000002</v>
      </c>
      <c r="AE12">
        <v>14.425599999999999</v>
      </c>
      <c r="AF12">
        <v>6.1515000000000004</v>
      </c>
      <c r="AG12">
        <v>26.504086080000004</v>
      </c>
      <c r="AH12">
        <v>41.092895999999996</v>
      </c>
      <c r="AI12">
        <v>0</v>
      </c>
      <c r="AJ12">
        <v>0</v>
      </c>
      <c r="AK12">
        <v>22.295999999999999</v>
      </c>
      <c r="AL12">
        <v>56.348499999999987</v>
      </c>
      <c r="AM12">
        <v>0</v>
      </c>
      <c r="AN12">
        <v>0</v>
      </c>
      <c r="AO12">
        <v>8.3931119999999986</v>
      </c>
      <c r="AP12">
        <v>4.9511795412944677</v>
      </c>
      <c r="AQ12">
        <v>0</v>
      </c>
      <c r="AR12">
        <v>4.8489999999999993</v>
      </c>
      <c r="AS12">
        <v>4.4309999999999992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1084.781078859608</v>
      </c>
      <c r="DN12">
        <v>45.552740152954513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512.33650956987981</v>
      </c>
      <c r="L13">
        <v>9.4196284723414472</v>
      </c>
      <c r="M13">
        <v>63.771661569826705</v>
      </c>
      <c r="N13">
        <v>51.882884174311926</v>
      </c>
      <c r="O13">
        <v>73.284491121081899</v>
      </c>
      <c r="P13">
        <v>20.299898580121706</v>
      </c>
      <c r="Q13">
        <v>8.5236008319467551</v>
      </c>
      <c r="R13">
        <v>19.395729131267608</v>
      </c>
      <c r="S13">
        <v>11.588054502369667</v>
      </c>
      <c r="T13">
        <v>0</v>
      </c>
      <c r="U13">
        <v>51.391994707244457</v>
      </c>
      <c r="V13">
        <v>8.2965385780189944</v>
      </c>
      <c r="W13">
        <v>19.194746781115882</v>
      </c>
      <c r="X13">
        <v>64.789377782494867</v>
      </c>
      <c r="Y13">
        <v>0</v>
      </c>
      <c r="Z13">
        <v>0</v>
      </c>
      <c r="AA13">
        <v>0</v>
      </c>
      <c r="AB13">
        <v>11.567504</v>
      </c>
      <c r="AC13">
        <v>4.2506799999999991</v>
      </c>
      <c r="AD13">
        <v>12.010140000000002</v>
      </c>
      <c r="AE13">
        <v>14.425599999999999</v>
      </c>
      <c r="AF13">
        <v>6.1515000000000004</v>
      </c>
      <c r="AG13">
        <v>26.504086080000004</v>
      </c>
      <c r="AH13">
        <v>41.092895999999996</v>
      </c>
      <c r="AI13">
        <v>0</v>
      </c>
      <c r="AJ13">
        <v>0</v>
      </c>
      <c r="AK13">
        <v>22.295999999999999</v>
      </c>
      <c r="AL13">
        <v>56.348499999999987</v>
      </c>
      <c r="AM13">
        <v>0</v>
      </c>
      <c r="AN13">
        <v>0</v>
      </c>
      <c r="AO13">
        <v>9.0387360000000001</v>
      </c>
      <c r="AP13">
        <v>4.9511795412944677</v>
      </c>
      <c r="AQ13">
        <v>0</v>
      </c>
      <c r="AR13">
        <v>21.335599999999996</v>
      </c>
      <c r="AS13">
        <v>4.4309999999999992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1102.2905350332287</v>
      </c>
      <c r="DN13">
        <v>46.288002390087541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512.33399842770564</v>
      </c>
      <c r="L14">
        <v>9.4196861883230341</v>
      </c>
      <c r="M14">
        <v>63.771661569826705</v>
      </c>
      <c r="N14">
        <v>51.882884174311926</v>
      </c>
      <c r="O14">
        <v>73.284491121081899</v>
      </c>
      <c r="P14">
        <v>20.299898580121706</v>
      </c>
      <c r="Q14">
        <v>8.5236008319467551</v>
      </c>
      <c r="R14">
        <v>18.613508122743681</v>
      </c>
      <c r="S14">
        <v>11.588054502369667</v>
      </c>
      <c r="T14">
        <v>0</v>
      </c>
      <c r="U14">
        <v>51.391994707244457</v>
      </c>
      <c r="V14">
        <v>7.9633557692307706</v>
      </c>
      <c r="W14">
        <v>19.194746781115882</v>
      </c>
      <c r="X14">
        <v>64.789377782494867</v>
      </c>
      <c r="Y14">
        <v>0</v>
      </c>
      <c r="Z14">
        <v>0</v>
      </c>
      <c r="AA14">
        <v>0</v>
      </c>
      <c r="AB14">
        <v>11.567504</v>
      </c>
      <c r="AC14">
        <v>4.2506799999999991</v>
      </c>
      <c r="AD14">
        <v>12.010140000000002</v>
      </c>
      <c r="AE14">
        <v>14.425599999999999</v>
      </c>
      <c r="AF14">
        <v>6.1515000000000004</v>
      </c>
      <c r="AG14">
        <v>26.504086080000004</v>
      </c>
      <c r="AH14">
        <v>41.092895999999996</v>
      </c>
      <c r="AI14">
        <v>0</v>
      </c>
      <c r="AJ14">
        <v>0</v>
      </c>
      <c r="AK14">
        <v>22.295999999999999</v>
      </c>
      <c r="AL14">
        <v>56.348499999999987</v>
      </c>
      <c r="AM14">
        <v>0</v>
      </c>
      <c r="AN14">
        <v>0</v>
      </c>
      <c r="AO14">
        <v>9.0387360000000001</v>
      </c>
      <c r="AP14">
        <v>4.9511795412944677</v>
      </c>
      <c r="AQ14">
        <v>0</v>
      </c>
      <c r="AR14">
        <v>21.335599999999996</v>
      </c>
      <c r="AS14">
        <v>4.4309999999999992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1101.2177272009674</v>
      </c>
      <c r="DN14">
        <v>46.242952978844187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512.33650956987981</v>
      </c>
      <c r="L15">
        <v>9.4196560846560811</v>
      </c>
      <c r="M15">
        <v>63.771661569826705</v>
      </c>
      <c r="N15">
        <v>51.882884174311926</v>
      </c>
      <c r="O15">
        <v>73.284491121081899</v>
      </c>
      <c r="P15">
        <v>20.299898580121706</v>
      </c>
      <c r="Q15">
        <v>8.5236008319467551</v>
      </c>
      <c r="R15">
        <v>18.613508122743681</v>
      </c>
      <c r="S15">
        <v>11.588054502369667</v>
      </c>
      <c r="T15">
        <v>0</v>
      </c>
      <c r="U15">
        <v>51.391994707244457</v>
      </c>
      <c r="V15">
        <v>7.9633557692307706</v>
      </c>
      <c r="W15">
        <v>19.192989985693853</v>
      </c>
      <c r="X15">
        <v>64.789377782494867</v>
      </c>
      <c r="Y15">
        <v>0</v>
      </c>
      <c r="Z15">
        <v>2.8638167999999995</v>
      </c>
      <c r="AA15">
        <v>0</v>
      </c>
      <c r="AB15">
        <v>11.567504</v>
      </c>
      <c r="AC15">
        <v>4.2506799999999991</v>
      </c>
      <c r="AD15">
        <v>12.010140000000002</v>
      </c>
      <c r="AE15">
        <v>14.425599999999999</v>
      </c>
      <c r="AF15">
        <v>6.1515000000000004</v>
      </c>
      <c r="AG15">
        <v>26.504086080000004</v>
      </c>
      <c r="AH15">
        <v>41.092895999999996</v>
      </c>
      <c r="AI15">
        <v>0</v>
      </c>
      <c r="AJ15">
        <v>0</v>
      </c>
      <c r="AK15">
        <v>22.295999999999999</v>
      </c>
      <c r="AL15">
        <v>56.348499999999987</v>
      </c>
      <c r="AM15">
        <v>0</v>
      </c>
      <c r="AN15">
        <v>0</v>
      </c>
      <c r="AO15">
        <v>9.0387360000000001</v>
      </c>
      <c r="AP15">
        <v>4.4448089063893503</v>
      </c>
      <c r="AQ15">
        <v>0</v>
      </c>
      <c r="AR15">
        <v>4.8489999999999993</v>
      </c>
      <c r="AS15">
        <v>4.4309999999999992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1087.6587029543746</v>
      </c>
      <c r="DN15">
        <v>45.673547633617318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512.33399842770564</v>
      </c>
      <c r="L16">
        <v>9.4196116466419895</v>
      </c>
      <c r="M16">
        <v>63.771661569826705</v>
      </c>
      <c r="N16">
        <v>51.882884174311926</v>
      </c>
      <c r="O16">
        <v>73.284491121081899</v>
      </c>
      <c r="P16">
        <v>20.299898580121706</v>
      </c>
      <c r="Q16">
        <v>4</v>
      </c>
      <c r="R16">
        <v>18.613508122743681</v>
      </c>
      <c r="S16">
        <v>7.0000000000000009</v>
      </c>
      <c r="T16">
        <v>0</v>
      </c>
      <c r="U16">
        <v>51.391994707244457</v>
      </c>
      <c r="V16">
        <v>7.9633557692307706</v>
      </c>
      <c r="W16">
        <v>19.192989985693853</v>
      </c>
      <c r="X16">
        <v>64.789377782494867</v>
      </c>
      <c r="Y16">
        <v>0</v>
      </c>
      <c r="Z16">
        <v>2.8638167999999995</v>
      </c>
      <c r="AA16">
        <v>0</v>
      </c>
      <c r="AB16">
        <v>11.567504</v>
      </c>
      <c r="AC16">
        <v>4.2506799999999991</v>
      </c>
      <c r="AD16">
        <v>12.010140000000002</v>
      </c>
      <c r="AE16">
        <v>14.425599999999999</v>
      </c>
      <c r="AF16">
        <v>6.1515000000000004</v>
      </c>
      <c r="AG16">
        <v>26.504086080000004</v>
      </c>
      <c r="AH16">
        <v>41.092895999999996</v>
      </c>
      <c r="AI16">
        <v>0</v>
      </c>
      <c r="AJ16">
        <v>0</v>
      </c>
      <c r="AK16">
        <v>22.295999999999999</v>
      </c>
      <c r="AL16">
        <v>56.348499999999987</v>
      </c>
      <c r="AM16">
        <v>0</v>
      </c>
      <c r="AN16">
        <v>0</v>
      </c>
      <c r="AO16">
        <v>9.0387360000000001</v>
      </c>
      <c r="AP16">
        <v>4.4448089063893503</v>
      </c>
      <c r="AQ16">
        <v>0</v>
      </c>
      <c r="AR16">
        <v>4.8489999999999993</v>
      </c>
      <c r="AS16">
        <v>4.4309999999999992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1078.9117943219592</v>
      </c>
      <c r="DN16">
        <v>45.306245351527934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512.33399842770564</v>
      </c>
      <c r="L17">
        <v>9.4197159428606554</v>
      </c>
      <c r="M17">
        <v>63.771661569826705</v>
      </c>
      <c r="N17">
        <v>51.882884174311926</v>
      </c>
      <c r="O17">
        <v>73.284491121081899</v>
      </c>
      <c r="P17">
        <v>20.299898580121706</v>
      </c>
      <c r="Q17">
        <v>4</v>
      </c>
      <c r="R17">
        <v>18.613508122743681</v>
      </c>
      <c r="S17">
        <v>3.9999999999999991</v>
      </c>
      <c r="T17">
        <v>0</v>
      </c>
      <c r="U17">
        <v>51.391994707244457</v>
      </c>
      <c r="V17">
        <v>7.9633557692307706</v>
      </c>
      <c r="W17">
        <v>19.192989985693853</v>
      </c>
      <c r="X17">
        <v>64.789377782494867</v>
      </c>
      <c r="Y17">
        <v>0</v>
      </c>
      <c r="Z17">
        <v>2.8638167999999995</v>
      </c>
      <c r="AA17">
        <v>0</v>
      </c>
      <c r="AB17">
        <v>11.567504</v>
      </c>
      <c r="AC17">
        <v>4.2506799999999991</v>
      </c>
      <c r="AD17">
        <v>12.010140000000002</v>
      </c>
      <c r="AE17">
        <v>14.425599999999999</v>
      </c>
      <c r="AF17">
        <v>6.1515000000000004</v>
      </c>
      <c r="AG17">
        <v>26.504086080000004</v>
      </c>
      <c r="AH17">
        <v>41.092895999999996</v>
      </c>
      <c r="AI17">
        <v>0</v>
      </c>
      <c r="AJ17">
        <v>0</v>
      </c>
      <c r="AK17">
        <v>22.295999999999999</v>
      </c>
      <c r="AL17">
        <v>56.348499999999987</v>
      </c>
      <c r="AM17">
        <v>0</v>
      </c>
      <c r="AN17">
        <v>0</v>
      </c>
      <c r="AO17">
        <v>9.0387360000000001</v>
      </c>
      <c r="AP17">
        <v>4.4448089063893503</v>
      </c>
      <c r="AQ17">
        <v>0</v>
      </c>
      <c r="AR17">
        <v>4.8489999999999993</v>
      </c>
      <c r="AS17">
        <v>4.4309999999999992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1076.0327944147234</v>
      </c>
      <c r="DN17">
        <v>45.185349554982409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512.33399842770564</v>
      </c>
      <c r="L18">
        <v>9.419609747856569</v>
      </c>
      <c r="M18">
        <v>63.771661569826705</v>
      </c>
      <c r="N18">
        <v>51.882884174311926</v>
      </c>
      <c r="O18">
        <v>73.284491121081899</v>
      </c>
      <c r="P18">
        <v>20.299898580121706</v>
      </c>
      <c r="Q18">
        <v>4</v>
      </c>
      <c r="R18">
        <v>18.613508122743681</v>
      </c>
      <c r="S18">
        <v>7.1292781841070019</v>
      </c>
      <c r="T18">
        <v>0</v>
      </c>
      <c r="U18">
        <v>51.391994707244457</v>
      </c>
      <c r="V18">
        <v>7.9633557692307706</v>
      </c>
      <c r="W18">
        <v>19.192989985693853</v>
      </c>
      <c r="X18">
        <v>64.789377782494867</v>
      </c>
      <c r="Y18">
        <v>0</v>
      </c>
      <c r="Z18">
        <v>2.8638167999999995</v>
      </c>
      <c r="AA18">
        <v>0</v>
      </c>
      <c r="AB18">
        <v>11.567504</v>
      </c>
      <c r="AC18">
        <v>4.2506799999999991</v>
      </c>
      <c r="AD18">
        <v>12.010140000000002</v>
      </c>
      <c r="AE18">
        <v>14.425599999999999</v>
      </c>
      <c r="AF18">
        <v>6.1515000000000004</v>
      </c>
      <c r="AG18">
        <v>26.504086080000004</v>
      </c>
      <c r="AH18">
        <v>41.092895999999996</v>
      </c>
      <c r="AI18">
        <v>0</v>
      </c>
      <c r="AJ18">
        <v>0</v>
      </c>
      <c r="AK18">
        <v>22.295999999999999</v>
      </c>
      <c r="AL18">
        <v>56.348499999999987</v>
      </c>
      <c r="AM18">
        <v>0</v>
      </c>
      <c r="AN18">
        <v>0</v>
      </c>
      <c r="AO18">
        <v>9.0387360000000001</v>
      </c>
      <c r="AP18">
        <v>4.4448089063893503</v>
      </c>
      <c r="AQ18">
        <v>0</v>
      </c>
      <c r="AR18">
        <v>4.8489999999999993</v>
      </c>
      <c r="AS18">
        <v>4.4309999999999992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1079.0358605463034</v>
      </c>
      <c r="DN18">
        <v>45.311455412505325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504.99488000000008</v>
      </c>
      <c r="L19">
        <v>9.4197212115898825</v>
      </c>
      <c r="M19">
        <v>63.771661569826705</v>
      </c>
      <c r="N19">
        <v>51.882884174311926</v>
      </c>
      <c r="O19">
        <v>73.284491121081899</v>
      </c>
      <c r="P19">
        <v>20.299898580121706</v>
      </c>
      <c r="Q19">
        <v>4</v>
      </c>
      <c r="R19">
        <v>18.613508122743681</v>
      </c>
      <c r="S19">
        <v>3.9999999999999991</v>
      </c>
      <c r="T19">
        <v>0</v>
      </c>
      <c r="U19">
        <v>51.057116048186941</v>
      </c>
      <c r="V19">
        <v>7.9633557692307706</v>
      </c>
      <c r="W19">
        <v>19.192989985693853</v>
      </c>
      <c r="X19">
        <v>64.789377782494867</v>
      </c>
      <c r="Y19">
        <v>0</v>
      </c>
      <c r="Z19">
        <v>2.8638167999999995</v>
      </c>
      <c r="AA19">
        <v>0</v>
      </c>
      <c r="AB19">
        <v>11.567504</v>
      </c>
      <c r="AC19">
        <v>4.2506799999999991</v>
      </c>
      <c r="AD19">
        <v>12.010140000000002</v>
      </c>
      <c r="AE19">
        <v>14.425599999999999</v>
      </c>
      <c r="AF19">
        <v>6.1515000000000004</v>
      </c>
      <c r="AG19">
        <v>26.504086080000004</v>
      </c>
      <c r="AH19">
        <v>41.092895999999996</v>
      </c>
      <c r="AI19">
        <v>0</v>
      </c>
      <c r="AJ19">
        <v>0</v>
      </c>
      <c r="AK19">
        <v>22.295999999999999</v>
      </c>
      <c r="AL19">
        <v>56.348499999999987</v>
      </c>
      <c r="AM19">
        <v>0</v>
      </c>
      <c r="AN19">
        <v>0</v>
      </c>
      <c r="AO19">
        <v>9.0387360000000001</v>
      </c>
      <c r="AP19">
        <v>4.4448089063893503</v>
      </c>
      <c r="AQ19">
        <v>0</v>
      </c>
      <c r="AR19">
        <v>4.8489999999999993</v>
      </c>
      <c r="AS19">
        <v>4.4309999999999992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1068.6680641518969</v>
      </c>
      <c r="DN19">
        <v>44.876087999774867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502.99478340281087</v>
      </c>
      <c r="L20">
        <v>3.0009256841755474</v>
      </c>
      <c r="M20">
        <v>63.771661569826705</v>
      </c>
      <c r="N20">
        <v>51.882884174311926</v>
      </c>
      <c r="O20">
        <v>73.284491121081899</v>
      </c>
      <c r="P20">
        <v>20.299898580121706</v>
      </c>
      <c r="Q20">
        <v>4</v>
      </c>
      <c r="R20">
        <v>18.613508122743681</v>
      </c>
      <c r="S20">
        <v>3.9999999999999991</v>
      </c>
      <c r="T20">
        <v>0</v>
      </c>
      <c r="U20">
        <v>51.057116048186941</v>
      </c>
      <c r="V20">
        <v>7.9633557692307706</v>
      </c>
      <c r="W20">
        <v>19.192989985693853</v>
      </c>
      <c r="X20">
        <v>64.789377782494867</v>
      </c>
      <c r="Y20">
        <v>0</v>
      </c>
      <c r="Z20">
        <v>2.8638167999999995</v>
      </c>
      <c r="AA20">
        <v>0</v>
      </c>
      <c r="AB20">
        <v>11.567504</v>
      </c>
      <c r="AC20">
        <v>4.2506799999999991</v>
      </c>
      <c r="AD20">
        <v>12.010140000000002</v>
      </c>
      <c r="AE20">
        <v>14.425599999999999</v>
      </c>
      <c r="AF20">
        <v>6.1515000000000004</v>
      </c>
      <c r="AG20">
        <v>26.504086080000004</v>
      </c>
      <c r="AH20">
        <v>41.092895999999996</v>
      </c>
      <c r="AI20">
        <v>0</v>
      </c>
      <c r="AJ20">
        <v>0</v>
      </c>
      <c r="AK20">
        <v>22.295999999999999</v>
      </c>
      <c r="AL20">
        <v>56.348499999999987</v>
      </c>
      <c r="AM20">
        <v>0</v>
      </c>
      <c r="AN20">
        <v>0</v>
      </c>
      <c r="AO20">
        <v>9.0387360000000001</v>
      </c>
      <c r="AP20">
        <v>4.4448089063893503</v>
      </c>
      <c r="AQ20">
        <v>0</v>
      </c>
      <c r="AR20">
        <v>4.8489999999999993</v>
      </c>
      <c r="AS20">
        <v>4.4309999999999992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1060.5884533899894</v>
      </c>
      <c r="DN20">
        <v>44.53680663707911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499.00121112806335</v>
      </c>
      <c r="L21">
        <v>3.0009104704097114</v>
      </c>
      <c r="M21">
        <v>63.771661569826705</v>
      </c>
      <c r="N21">
        <v>51.882884174311926</v>
      </c>
      <c r="O21">
        <v>73.284491121081899</v>
      </c>
      <c r="P21">
        <v>20.299898580121706</v>
      </c>
      <c r="Q21">
        <v>4</v>
      </c>
      <c r="R21">
        <v>18.15334148677249</v>
      </c>
      <c r="S21">
        <v>4.313383042735043</v>
      </c>
      <c r="T21">
        <v>0</v>
      </c>
      <c r="U21">
        <v>50.732656978338355</v>
      </c>
      <c r="V21">
        <v>7.966232204362802</v>
      </c>
      <c r="W21">
        <v>19.192989985693853</v>
      </c>
      <c r="X21">
        <v>64.789377782494867</v>
      </c>
      <c r="Y21">
        <v>0</v>
      </c>
      <c r="Z21">
        <v>2.8638167999999995</v>
      </c>
      <c r="AA21">
        <v>6.1420439766520554</v>
      </c>
      <c r="AB21">
        <v>11.567504</v>
      </c>
      <c r="AC21">
        <v>4.2506799999999991</v>
      </c>
      <c r="AD21">
        <v>12.010140000000002</v>
      </c>
      <c r="AE21">
        <v>14.425599999999999</v>
      </c>
      <c r="AF21">
        <v>6.1515000000000004</v>
      </c>
      <c r="AG21">
        <v>26.504086080000004</v>
      </c>
      <c r="AH21">
        <v>41.092895999999996</v>
      </c>
      <c r="AI21">
        <v>0</v>
      </c>
      <c r="AJ21">
        <v>0</v>
      </c>
      <c r="AK21">
        <v>22.295999999999999</v>
      </c>
      <c r="AL21">
        <v>56.348499999999987</v>
      </c>
      <c r="AM21">
        <v>0</v>
      </c>
      <c r="AN21">
        <v>0</v>
      </c>
      <c r="AO21">
        <v>9.0387360000000001</v>
      </c>
      <c r="AP21">
        <v>4.4448089063893503</v>
      </c>
      <c r="AQ21">
        <v>0</v>
      </c>
      <c r="AR21">
        <v>4.8489999999999993</v>
      </c>
      <c r="AS21">
        <v>4.4309999999999992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1062.2006981851616</v>
      </c>
      <c r="DN21">
        <v>44.604652102092828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490.00336873445127</v>
      </c>
      <c r="L22">
        <v>3.0009030495287932</v>
      </c>
      <c r="M22">
        <v>63.771661569826705</v>
      </c>
      <c r="N22">
        <v>51.882884174311926</v>
      </c>
      <c r="O22">
        <v>73.284491121081899</v>
      </c>
      <c r="P22">
        <v>20.299898580121706</v>
      </c>
      <c r="Q22">
        <v>4</v>
      </c>
      <c r="R22">
        <v>18.612066019656019</v>
      </c>
      <c r="S22">
        <v>4.313383042735043</v>
      </c>
      <c r="T22">
        <v>0</v>
      </c>
      <c r="U22">
        <v>50.732656978338355</v>
      </c>
      <c r="V22">
        <v>7.966232204362802</v>
      </c>
      <c r="W22">
        <v>19.192989985693853</v>
      </c>
      <c r="X22">
        <v>64.789377782494867</v>
      </c>
      <c r="Y22">
        <v>0</v>
      </c>
      <c r="Z22">
        <v>2.8638167999999995</v>
      </c>
      <c r="AA22">
        <v>12.338915238519423</v>
      </c>
      <c r="AB22">
        <v>11.567504</v>
      </c>
      <c r="AC22">
        <v>4.2506799999999991</v>
      </c>
      <c r="AD22">
        <v>12.010140000000002</v>
      </c>
      <c r="AE22">
        <v>14.425599999999999</v>
      </c>
      <c r="AF22">
        <v>6.1515000000000004</v>
      </c>
      <c r="AG22">
        <v>26.504086080000004</v>
      </c>
      <c r="AH22">
        <v>41.092895999999996</v>
      </c>
      <c r="AI22">
        <v>0</v>
      </c>
      <c r="AJ22">
        <v>0</v>
      </c>
      <c r="AK22">
        <v>22.295999999999999</v>
      </c>
      <c r="AL22">
        <v>56.348499999999987</v>
      </c>
      <c r="AM22">
        <v>0</v>
      </c>
      <c r="AN22">
        <v>0</v>
      </c>
      <c r="AO22">
        <v>9.0387360000000001</v>
      </c>
      <c r="AP22">
        <v>4.4448089063893503</v>
      </c>
      <c r="AQ22">
        <v>0</v>
      </c>
      <c r="AR22">
        <v>4.8489999999999993</v>
      </c>
      <c r="AS22">
        <v>4.4309999999999992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1059.9526975792307</v>
      </c>
      <c r="DN22">
        <v>44.51039868828147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493.00076974712272</v>
      </c>
      <c r="L23">
        <v>3.0009193993257739</v>
      </c>
      <c r="M23">
        <v>63.771661569826705</v>
      </c>
      <c r="N23">
        <v>51.882884174311926</v>
      </c>
      <c r="O23">
        <v>73.284491121081899</v>
      </c>
      <c r="P23">
        <v>20.299898580121706</v>
      </c>
      <c r="Q23">
        <v>4</v>
      </c>
      <c r="R23">
        <v>18.612066019656019</v>
      </c>
      <c r="S23">
        <v>3.9999999999999991</v>
      </c>
      <c r="T23">
        <v>0</v>
      </c>
      <c r="U23">
        <v>50.732656978338355</v>
      </c>
      <c r="V23">
        <v>7.966232204362802</v>
      </c>
      <c r="W23">
        <v>19.192989985693853</v>
      </c>
      <c r="X23">
        <v>64.789377782494867</v>
      </c>
      <c r="Y23">
        <v>0</v>
      </c>
      <c r="Z23">
        <v>2.8638167999999995</v>
      </c>
      <c r="AA23">
        <v>12.338915238519423</v>
      </c>
      <c r="AB23">
        <v>11.567504</v>
      </c>
      <c r="AC23">
        <v>4.2506799999999991</v>
      </c>
      <c r="AD23">
        <v>12.010140000000002</v>
      </c>
      <c r="AE23">
        <v>14.425599999999999</v>
      </c>
      <c r="AF23">
        <v>6.1515000000000004</v>
      </c>
      <c r="AG23">
        <v>26.504086080000004</v>
      </c>
      <c r="AH23">
        <v>41.092895999999996</v>
      </c>
      <c r="AI23">
        <v>0</v>
      </c>
      <c r="AJ23">
        <v>0</v>
      </c>
      <c r="AK23">
        <v>22.295999999999999</v>
      </c>
      <c r="AL23">
        <v>56.348499999999987</v>
      </c>
      <c r="AM23">
        <v>0</v>
      </c>
      <c r="AN23">
        <v>0</v>
      </c>
      <c r="AO23">
        <v>9.0387360000000001</v>
      </c>
      <c r="AP23">
        <v>4.4448089063893503</v>
      </c>
      <c r="AQ23">
        <v>0</v>
      </c>
      <c r="AR23">
        <v>21.335599999999996</v>
      </c>
      <c r="AS23">
        <v>14.1792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1087.7061030560683</v>
      </c>
      <c r="DN23">
        <v>45.675827531177134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485.00262724094358</v>
      </c>
      <c r="L24">
        <v>3.000958160332162</v>
      </c>
      <c r="M24">
        <v>63.771661569826705</v>
      </c>
      <c r="N24">
        <v>51.882884174311926</v>
      </c>
      <c r="O24">
        <v>73.284491121081899</v>
      </c>
      <c r="P24">
        <v>20.299898580121706</v>
      </c>
      <c r="Q24">
        <v>4</v>
      </c>
      <c r="R24">
        <v>18.612066019656019</v>
      </c>
      <c r="S24">
        <v>3.9999999999999991</v>
      </c>
      <c r="T24">
        <v>0</v>
      </c>
      <c r="U24">
        <v>50.732656978338355</v>
      </c>
      <c r="V24">
        <v>7.966232204362802</v>
      </c>
      <c r="W24">
        <v>19.192989985693853</v>
      </c>
      <c r="X24">
        <v>64.789377782494867</v>
      </c>
      <c r="Y24">
        <v>0</v>
      </c>
      <c r="Z24">
        <v>2.8638167999999995</v>
      </c>
      <c r="AA24">
        <v>17.176902646569303</v>
      </c>
      <c r="AB24">
        <v>8.1955999999999971</v>
      </c>
      <c r="AC24">
        <v>4.2506799999999991</v>
      </c>
      <c r="AD24">
        <v>12.010140000000002</v>
      </c>
      <c r="AE24">
        <v>14.425599999999999</v>
      </c>
      <c r="AF24">
        <v>6.1515000000000004</v>
      </c>
      <c r="AG24">
        <v>26.504086080000004</v>
      </c>
      <c r="AH24">
        <v>41.092895999999996</v>
      </c>
      <c r="AI24">
        <v>0</v>
      </c>
      <c r="AJ24">
        <v>0</v>
      </c>
      <c r="AK24">
        <v>22.295999999999999</v>
      </c>
      <c r="AL24">
        <v>56.348499999999987</v>
      </c>
      <c r="AM24">
        <v>0</v>
      </c>
      <c r="AN24">
        <v>0</v>
      </c>
      <c r="AO24">
        <v>9.0387360000000001</v>
      </c>
      <c r="AP24">
        <v>4.4448089063893503</v>
      </c>
      <c r="AQ24">
        <v>10.480800000000002</v>
      </c>
      <c r="AR24">
        <v>21.335599999999996</v>
      </c>
      <c r="AS24">
        <v>14.1792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1091.495637547933</v>
      </c>
      <c r="DN24">
        <v>45.835072702189464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512.33930671723556</v>
      </c>
      <c r="L25">
        <v>2.7508659174634422</v>
      </c>
      <c r="M25">
        <v>63.771661569826705</v>
      </c>
      <c r="N25">
        <v>51.882884174311926</v>
      </c>
      <c r="O25">
        <v>73.284491121081899</v>
      </c>
      <c r="P25">
        <v>20.299898580121706</v>
      </c>
      <c r="Q25">
        <v>3.9999149055283412</v>
      </c>
      <c r="R25">
        <v>18.612066019656019</v>
      </c>
      <c r="S25">
        <v>3.7613587108362778</v>
      </c>
      <c r="T25">
        <v>0</v>
      </c>
      <c r="U25">
        <v>50.732656978338355</v>
      </c>
      <c r="V25">
        <v>7.966232204362802</v>
      </c>
      <c r="W25">
        <v>19.192989985693853</v>
      </c>
      <c r="X25">
        <v>64.789377782494867</v>
      </c>
      <c r="Y25">
        <v>0</v>
      </c>
      <c r="Z25">
        <v>2.8638167999999995</v>
      </c>
      <c r="AA25">
        <v>17.176902646569303</v>
      </c>
      <c r="AB25">
        <v>8.1955999999999971</v>
      </c>
      <c r="AC25">
        <v>4.2506799999999991</v>
      </c>
      <c r="AD25">
        <v>12.010140000000002</v>
      </c>
      <c r="AE25">
        <v>14.425599999999999</v>
      </c>
      <c r="AF25">
        <v>6.1515000000000004</v>
      </c>
      <c r="AG25">
        <v>26.504086080000004</v>
      </c>
      <c r="AH25">
        <v>41.092895999999996</v>
      </c>
      <c r="AI25">
        <v>0</v>
      </c>
      <c r="AJ25">
        <v>0</v>
      </c>
      <c r="AK25">
        <v>22.295999999999999</v>
      </c>
      <c r="AL25">
        <v>56.348499999999987</v>
      </c>
      <c r="AM25">
        <v>0</v>
      </c>
      <c r="AN25">
        <v>0</v>
      </c>
      <c r="AO25">
        <v>9.0387360000000001</v>
      </c>
      <c r="AP25">
        <v>4.4448089063893503</v>
      </c>
      <c r="AQ25">
        <v>20.961600000000004</v>
      </c>
      <c r="AR25">
        <v>4.8489999999999993</v>
      </c>
      <c r="AS25">
        <v>14.1792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1111.4977637217742</v>
      </c>
      <c r="DN25">
        <v>46.675007378136584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512.33930671723556</v>
      </c>
      <c r="L26">
        <v>3.0321997591053398</v>
      </c>
      <c r="M26">
        <v>63.771661569826705</v>
      </c>
      <c r="N26">
        <v>51.882884174311926</v>
      </c>
      <c r="O26">
        <v>73.284491121081899</v>
      </c>
      <c r="P26">
        <v>20.299898580121706</v>
      </c>
      <c r="Q26">
        <v>3.9999149055283412</v>
      </c>
      <c r="R26">
        <v>18.612066019656019</v>
      </c>
      <c r="S26">
        <v>4.0016886917960095</v>
      </c>
      <c r="T26">
        <v>0</v>
      </c>
      <c r="U26">
        <v>50.732656978338355</v>
      </c>
      <c r="V26">
        <v>7.966232204362802</v>
      </c>
      <c r="W26">
        <v>19.192989985693853</v>
      </c>
      <c r="X26">
        <v>64.789377782494867</v>
      </c>
      <c r="Y26">
        <v>0</v>
      </c>
      <c r="Z26">
        <v>2.8638167999999995</v>
      </c>
      <c r="AA26">
        <v>17.176902646569303</v>
      </c>
      <c r="AB26">
        <v>8.1955999999999971</v>
      </c>
      <c r="AC26">
        <v>4.2506799999999991</v>
      </c>
      <c r="AD26">
        <v>12.010140000000002</v>
      </c>
      <c r="AE26">
        <v>14.425599999999999</v>
      </c>
      <c r="AF26">
        <v>6.1515000000000004</v>
      </c>
      <c r="AG26">
        <v>26.504086080000004</v>
      </c>
      <c r="AH26">
        <v>41.092895999999996</v>
      </c>
      <c r="AI26">
        <v>0</v>
      </c>
      <c r="AJ26">
        <v>0</v>
      </c>
      <c r="AK26">
        <v>22.295999999999999</v>
      </c>
      <c r="AL26">
        <v>56.348499999999987</v>
      </c>
      <c r="AM26">
        <v>0</v>
      </c>
      <c r="AN26">
        <v>0</v>
      </c>
      <c r="AO26">
        <v>9.0387360000000001</v>
      </c>
      <c r="AP26">
        <v>4.4448089063893503</v>
      </c>
      <c r="AQ26">
        <v>32.359470000000002</v>
      </c>
      <c r="AR26">
        <v>4.8489999999999993</v>
      </c>
      <c r="AS26">
        <v>14.1792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1122.9369402719321</v>
      </c>
      <c r="DN26">
        <v>47.155364650580083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512.33930671723556</v>
      </c>
      <c r="L27">
        <v>9.419617121069507</v>
      </c>
      <c r="M27">
        <v>63.771661569826705</v>
      </c>
      <c r="N27">
        <v>51.882884174311926</v>
      </c>
      <c r="O27">
        <v>73.284491121081899</v>
      </c>
      <c r="P27">
        <v>20.299898580121706</v>
      </c>
      <c r="Q27">
        <v>8.5224798711755234</v>
      </c>
      <c r="R27">
        <v>18.612066019656019</v>
      </c>
      <c r="S27">
        <v>11.589964928909952</v>
      </c>
      <c r="T27">
        <v>0</v>
      </c>
      <c r="U27">
        <v>50.390449610501129</v>
      </c>
      <c r="V27">
        <v>7.966232204362802</v>
      </c>
      <c r="W27">
        <v>19.192989985693853</v>
      </c>
      <c r="X27">
        <v>64.789377782494867</v>
      </c>
      <c r="Y27">
        <v>0</v>
      </c>
      <c r="Z27">
        <v>2.8638167999999995</v>
      </c>
      <c r="AA27">
        <v>18.513577979793244</v>
      </c>
      <c r="AB27">
        <v>8.1955999999999971</v>
      </c>
      <c r="AC27">
        <v>4.2506799999999991</v>
      </c>
      <c r="AD27">
        <v>12.010140000000002</v>
      </c>
      <c r="AE27">
        <v>14.425599999999999</v>
      </c>
      <c r="AF27">
        <v>6.1515000000000004</v>
      </c>
      <c r="AG27">
        <v>26.504086080000004</v>
      </c>
      <c r="AH27">
        <v>41.092895999999996</v>
      </c>
      <c r="AI27">
        <v>0</v>
      </c>
      <c r="AJ27">
        <v>0</v>
      </c>
      <c r="AK27">
        <v>22.295999999999999</v>
      </c>
      <c r="AL27">
        <v>56.348499999999987</v>
      </c>
      <c r="AM27">
        <v>0</v>
      </c>
      <c r="AN27">
        <v>0</v>
      </c>
      <c r="AO27">
        <v>9.0387360000000001</v>
      </c>
      <c r="AP27">
        <v>4.4448089063893503</v>
      </c>
      <c r="AQ27">
        <v>43.145960000000002</v>
      </c>
      <c r="AR27">
        <v>4.8489999999999993</v>
      </c>
      <c r="AS27">
        <v>4.7264000000000008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1142.9240225879435</v>
      </c>
      <c r="DN27">
        <v>47.994698864680906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512.33930671723556</v>
      </c>
      <c r="L28">
        <v>9.419617121069507</v>
      </c>
      <c r="M28">
        <v>63.771661569826705</v>
      </c>
      <c r="N28">
        <v>51.882884174311926</v>
      </c>
      <c r="O28">
        <v>73.284491121081899</v>
      </c>
      <c r="P28">
        <v>20.299898580121706</v>
      </c>
      <c r="Q28">
        <v>8.5224798711755234</v>
      </c>
      <c r="R28">
        <v>18.612066019656019</v>
      </c>
      <c r="S28">
        <v>11.589964928909952</v>
      </c>
      <c r="T28">
        <v>0</v>
      </c>
      <c r="U28">
        <v>50.390449610501129</v>
      </c>
      <c r="V28">
        <v>7.966232204362802</v>
      </c>
      <c r="W28">
        <v>19.192989985693853</v>
      </c>
      <c r="X28">
        <v>64.789377782494867</v>
      </c>
      <c r="Y28">
        <v>0</v>
      </c>
      <c r="Z28">
        <v>8.634929399999999</v>
      </c>
      <c r="AA28">
        <v>18.513577979793244</v>
      </c>
      <c r="AB28">
        <v>8.1955999999999971</v>
      </c>
      <c r="AC28">
        <v>4.2506799999999991</v>
      </c>
      <c r="AD28">
        <v>12.010140000000002</v>
      </c>
      <c r="AE28">
        <v>14.425599999999999</v>
      </c>
      <c r="AF28">
        <v>6.1515000000000004</v>
      </c>
      <c r="AG28">
        <v>26.504086080000004</v>
      </c>
      <c r="AH28">
        <v>41.092895999999996</v>
      </c>
      <c r="AI28">
        <v>0</v>
      </c>
      <c r="AJ28">
        <v>0</v>
      </c>
      <c r="AK28">
        <v>22.295999999999999</v>
      </c>
      <c r="AL28">
        <v>56.348499999999987</v>
      </c>
      <c r="AM28">
        <v>0</v>
      </c>
      <c r="AN28">
        <v>0</v>
      </c>
      <c r="AO28">
        <v>9.0387360000000001</v>
      </c>
      <c r="AP28">
        <v>4.4448089063893503</v>
      </c>
      <c r="AQ28">
        <v>43.145960000000002</v>
      </c>
      <c r="AR28">
        <v>4.8489999999999993</v>
      </c>
      <c r="AS28">
        <v>4.7264000000000008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1148.4625594292161</v>
      </c>
      <c r="DN28">
        <v>48.227274623408185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512.33930671723556</v>
      </c>
      <c r="L29">
        <v>9.419617121069507</v>
      </c>
      <c r="M29">
        <v>63.771661569826705</v>
      </c>
      <c r="N29">
        <v>51.882884174311926</v>
      </c>
      <c r="O29">
        <v>73.284491121081899</v>
      </c>
      <c r="P29">
        <v>20.299898580121706</v>
      </c>
      <c r="Q29">
        <v>8.5224798711755234</v>
      </c>
      <c r="R29">
        <v>18.612066019656019</v>
      </c>
      <c r="S29">
        <v>11.589964928909952</v>
      </c>
      <c r="T29">
        <v>0</v>
      </c>
      <c r="U29">
        <v>50.390449610501129</v>
      </c>
      <c r="V29">
        <v>7.966232204362802</v>
      </c>
      <c r="W29">
        <v>18.656432949252267</v>
      </c>
      <c r="X29">
        <v>64.789377782494867</v>
      </c>
      <c r="Y29">
        <v>0</v>
      </c>
      <c r="Z29">
        <v>8.634929399999999</v>
      </c>
      <c r="AA29">
        <v>18.513577979793244</v>
      </c>
      <c r="AB29">
        <v>8.1955999999999971</v>
      </c>
      <c r="AC29">
        <v>4.2506799999999991</v>
      </c>
      <c r="AD29">
        <v>12.010140000000002</v>
      </c>
      <c r="AE29">
        <v>14.425599999999999</v>
      </c>
      <c r="AF29">
        <v>6.1515000000000004</v>
      </c>
      <c r="AG29">
        <v>26.504086080000004</v>
      </c>
      <c r="AH29">
        <v>41.092895999999996</v>
      </c>
      <c r="AI29">
        <v>0</v>
      </c>
      <c r="AJ29">
        <v>0</v>
      </c>
      <c r="AK29">
        <v>22.295999999999999</v>
      </c>
      <c r="AL29">
        <v>56.348499999999987</v>
      </c>
      <c r="AM29">
        <v>0</v>
      </c>
      <c r="AN29">
        <v>0</v>
      </c>
      <c r="AO29">
        <v>9.0387360000000001</v>
      </c>
      <c r="AP29">
        <v>4.4448089063893503</v>
      </c>
      <c r="AQ29">
        <v>43.145960000000002</v>
      </c>
      <c r="AR29">
        <v>4.8489999999999993</v>
      </c>
      <c r="AS29">
        <v>4.7264000000000008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1147.9476256413432</v>
      </c>
      <c r="DN29">
        <v>48.205651374839583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512.33930671723556</v>
      </c>
      <c r="L30">
        <v>9.419617121069507</v>
      </c>
      <c r="M30">
        <v>63.771661569826705</v>
      </c>
      <c r="N30">
        <v>51.882884174311926</v>
      </c>
      <c r="O30">
        <v>73.284491121081899</v>
      </c>
      <c r="P30">
        <v>20.299898580121706</v>
      </c>
      <c r="Q30">
        <v>8.5224798711755234</v>
      </c>
      <c r="R30">
        <v>18.612066019656019</v>
      </c>
      <c r="S30">
        <v>11.589964928909952</v>
      </c>
      <c r="T30">
        <v>0</v>
      </c>
      <c r="U30">
        <v>50.390449610501129</v>
      </c>
      <c r="V30">
        <v>7.966232204362802</v>
      </c>
      <c r="W30">
        <v>18.656432949252267</v>
      </c>
      <c r="X30">
        <v>64.789377782494867</v>
      </c>
      <c r="Y30">
        <v>0</v>
      </c>
      <c r="Z30">
        <v>8.634929399999999</v>
      </c>
      <c r="AA30">
        <v>18.513577979793244</v>
      </c>
      <c r="AB30">
        <v>8.1955999999999971</v>
      </c>
      <c r="AC30">
        <v>4.2506799999999991</v>
      </c>
      <c r="AD30">
        <v>12.010140000000002</v>
      </c>
      <c r="AE30">
        <v>14.425599999999999</v>
      </c>
      <c r="AF30">
        <v>6.1515000000000004</v>
      </c>
      <c r="AG30">
        <v>26.504086080000004</v>
      </c>
      <c r="AH30">
        <v>41.092895999999996</v>
      </c>
      <c r="AI30">
        <v>0</v>
      </c>
      <c r="AJ30">
        <v>0</v>
      </c>
      <c r="AK30">
        <v>22.295999999999999</v>
      </c>
      <c r="AL30">
        <v>56.348499999999987</v>
      </c>
      <c r="AM30">
        <v>0</v>
      </c>
      <c r="AN30">
        <v>0</v>
      </c>
      <c r="AO30">
        <v>9.0387360000000001</v>
      </c>
      <c r="AP30">
        <v>4.4448089063893503</v>
      </c>
      <c r="AQ30">
        <v>34.062600000000003</v>
      </c>
      <c r="AR30">
        <v>4.8489999999999993</v>
      </c>
      <c r="AS30">
        <v>4.7264000000000008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1139.2303249107081</v>
      </c>
      <c r="DN30">
        <v>47.839592105474509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512.33930671723556</v>
      </c>
      <c r="L31">
        <v>9.8157321603801559</v>
      </c>
      <c r="M31">
        <v>63.771661569826705</v>
      </c>
      <c r="N31">
        <v>51.882884174311926</v>
      </c>
      <c r="O31">
        <v>73.284491121081899</v>
      </c>
      <c r="P31">
        <v>20.299898580121706</v>
      </c>
      <c r="Q31">
        <v>8.5212125158027821</v>
      </c>
      <c r="R31">
        <v>18.612066019656019</v>
      </c>
      <c r="S31">
        <v>11.588632388274869</v>
      </c>
      <c r="T31">
        <v>0</v>
      </c>
      <c r="U31">
        <v>50.390449610501129</v>
      </c>
      <c r="V31">
        <v>7.966232204362802</v>
      </c>
      <c r="W31">
        <v>18.656432949252267</v>
      </c>
      <c r="X31">
        <v>60.35723424584819</v>
      </c>
      <c r="Y31">
        <v>0</v>
      </c>
      <c r="Z31">
        <v>8.634929399999999</v>
      </c>
      <c r="AA31">
        <v>18.513577979793244</v>
      </c>
      <c r="AB31">
        <v>8.1955999999999971</v>
      </c>
      <c r="AC31">
        <v>4.2506799999999991</v>
      </c>
      <c r="AD31">
        <v>12.010140000000002</v>
      </c>
      <c r="AE31">
        <v>14.425599999999999</v>
      </c>
      <c r="AF31">
        <v>6.1515000000000004</v>
      </c>
      <c r="AG31">
        <v>26.504086080000004</v>
      </c>
      <c r="AH31">
        <v>41.092895999999996</v>
      </c>
      <c r="AI31">
        <v>0</v>
      </c>
      <c r="AJ31">
        <v>0</v>
      </c>
      <c r="AK31">
        <v>22.295999999999999</v>
      </c>
      <c r="AL31">
        <v>56.348499999999987</v>
      </c>
      <c r="AM31">
        <v>0</v>
      </c>
      <c r="AN31">
        <v>0</v>
      </c>
      <c r="AO31">
        <v>9.0387360000000001</v>
      </c>
      <c r="AP31">
        <v>4.4448089063893503</v>
      </c>
      <c r="AQ31">
        <v>34.062600000000003</v>
      </c>
      <c r="AR31">
        <v>21.335599999999996</v>
      </c>
      <c r="AS31">
        <v>4.7264000000000008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1151.1766429478123</v>
      </c>
      <c r="DN31">
        <v>48.341245675026322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512.33930671723556</v>
      </c>
      <c r="L32">
        <v>9.8157321603801559</v>
      </c>
      <c r="M32">
        <v>63.771661569826705</v>
      </c>
      <c r="N32">
        <v>51.882884174311926</v>
      </c>
      <c r="O32">
        <v>73.284491121081899</v>
      </c>
      <c r="P32">
        <v>20.299898580121706</v>
      </c>
      <c r="Q32">
        <v>8.5212125158027821</v>
      </c>
      <c r="R32">
        <v>18.612066019656019</v>
      </c>
      <c r="S32">
        <v>11.588632388274869</v>
      </c>
      <c r="T32">
        <v>0</v>
      </c>
      <c r="U32">
        <v>50.390449610501129</v>
      </c>
      <c r="V32">
        <v>7.966232204362802</v>
      </c>
      <c r="W32">
        <v>18.656432949252267</v>
      </c>
      <c r="X32">
        <v>60.35723424584819</v>
      </c>
      <c r="Y32">
        <v>0</v>
      </c>
      <c r="Z32">
        <v>2.8502899999999998</v>
      </c>
      <c r="AA32">
        <v>18.513577979793244</v>
      </c>
      <c r="AB32">
        <v>8.1955999999999971</v>
      </c>
      <c r="AC32">
        <v>4.2506799999999991</v>
      </c>
      <c r="AD32">
        <v>12.010140000000002</v>
      </c>
      <c r="AE32">
        <v>14.425599999999999</v>
      </c>
      <c r="AF32">
        <v>6.1515000000000004</v>
      </c>
      <c r="AG32">
        <v>26.504086080000004</v>
      </c>
      <c r="AH32">
        <v>41.092895999999996</v>
      </c>
      <c r="AI32">
        <v>0</v>
      </c>
      <c r="AJ32">
        <v>0</v>
      </c>
      <c r="AK32">
        <v>22.295999999999999</v>
      </c>
      <c r="AL32">
        <v>56.348499999999987</v>
      </c>
      <c r="AM32">
        <v>0</v>
      </c>
      <c r="AN32">
        <v>0</v>
      </c>
      <c r="AO32">
        <v>9.0387360000000001</v>
      </c>
      <c r="AP32">
        <v>4.4448089063893503</v>
      </c>
      <c r="AQ32">
        <v>34.062600000000003</v>
      </c>
      <c r="AR32">
        <v>21.335599999999996</v>
      </c>
      <c r="AS32">
        <v>4.7264000000000008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1145.625124331176</v>
      </c>
      <c r="DN32">
        <v>48.108124891662683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512.33930671723556</v>
      </c>
      <c r="L33">
        <v>9.721795103935678</v>
      </c>
      <c r="M33">
        <v>63.771661569826705</v>
      </c>
      <c r="N33">
        <v>51.882884174311926</v>
      </c>
      <c r="O33">
        <v>73.284491121081899</v>
      </c>
      <c r="P33">
        <v>20.299898580121706</v>
      </c>
      <c r="Q33">
        <v>8.5212125158027821</v>
      </c>
      <c r="R33">
        <v>18.612066019656019</v>
      </c>
      <c r="S33">
        <v>11.588632388274869</v>
      </c>
      <c r="T33">
        <v>0</v>
      </c>
      <c r="U33">
        <v>50.390449610501129</v>
      </c>
      <c r="V33">
        <v>7.966232204362802</v>
      </c>
      <c r="W33">
        <v>18.661007846983818</v>
      </c>
      <c r="X33">
        <v>60.35723424584819</v>
      </c>
      <c r="Y33">
        <v>0</v>
      </c>
      <c r="Z33">
        <v>2.8638167999999995</v>
      </c>
      <c r="AA33">
        <v>18.513577979793244</v>
      </c>
      <c r="AB33">
        <v>8.1955999999999971</v>
      </c>
      <c r="AC33">
        <v>4.2506799999999991</v>
      </c>
      <c r="AD33">
        <v>12.010140000000002</v>
      </c>
      <c r="AE33">
        <v>14.425599999999999</v>
      </c>
      <c r="AF33">
        <v>6.1515000000000004</v>
      </c>
      <c r="AG33">
        <v>26.504086080000004</v>
      </c>
      <c r="AH33">
        <v>41.092895999999996</v>
      </c>
      <c r="AI33">
        <v>0</v>
      </c>
      <c r="AJ33">
        <v>0</v>
      </c>
      <c r="AK33">
        <v>22.295999999999999</v>
      </c>
      <c r="AL33">
        <v>52.013999999999996</v>
      </c>
      <c r="AM33">
        <v>0</v>
      </c>
      <c r="AN33">
        <v>0</v>
      </c>
      <c r="AO33">
        <v>7.7474879999999997</v>
      </c>
      <c r="AP33">
        <v>4.4448089063893503</v>
      </c>
      <c r="AQ33">
        <v>20.961600000000004</v>
      </c>
      <c r="AR33">
        <v>3.8791999999999995</v>
      </c>
      <c r="AS33">
        <v>4.4309999999999992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1110.5438822968456</v>
      </c>
      <c r="DN33">
        <v>46.634983567280308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512.33930671723556</v>
      </c>
      <c r="L34">
        <v>3.1260844289089076</v>
      </c>
      <c r="M34">
        <v>63.771661569826705</v>
      </c>
      <c r="N34">
        <v>51.882884174311926</v>
      </c>
      <c r="O34">
        <v>73.284491121081899</v>
      </c>
      <c r="P34">
        <v>20.299898580121706</v>
      </c>
      <c r="Q34">
        <v>4.0130491739130436</v>
      </c>
      <c r="R34">
        <v>18.612066019656019</v>
      </c>
      <c r="S34">
        <v>4.0219902926470592</v>
      </c>
      <c r="T34">
        <v>0</v>
      </c>
      <c r="U34">
        <v>50.390449610501129</v>
      </c>
      <c r="V34">
        <v>7.966232204362802</v>
      </c>
      <c r="W34">
        <v>18.661007846983818</v>
      </c>
      <c r="X34">
        <v>60.35723424584819</v>
      </c>
      <c r="Y34">
        <v>0</v>
      </c>
      <c r="Z34">
        <v>2.8638167999999995</v>
      </c>
      <c r="AA34">
        <v>18.513577979793244</v>
      </c>
      <c r="AB34">
        <v>8.1955999999999971</v>
      </c>
      <c r="AC34">
        <v>4.2506799999999991</v>
      </c>
      <c r="AD34">
        <v>12.010140000000002</v>
      </c>
      <c r="AE34">
        <v>14.425599999999999</v>
      </c>
      <c r="AF34">
        <v>6.1515000000000004</v>
      </c>
      <c r="AG34">
        <v>26.504086080000004</v>
      </c>
      <c r="AH34">
        <v>41.092895999999996</v>
      </c>
      <c r="AI34">
        <v>0</v>
      </c>
      <c r="AJ34">
        <v>0</v>
      </c>
      <c r="AK34">
        <v>22.295999999999999</v>
      </c>
      <c r="AL34">
        <v>52.013999999999996</v>
      </c>
      <c r="AM34">
        <v>0</v>
      </c>
      <c r="AN34">
        <v>0</v>
      </c>
      <c r="AO34">
        <v>7.7474879999999997</v>
      </c>
      <c r="AP34">
        <v>4.4448089063893503</v>
      </c>
      <c r="AQ34">
        <v>10.480800000000002</v>
      </c>
      <c r="AR34">
        <v>3.8791999999999995</v>
      </c>
      <c r="AS34">
        <v>4.4309999999999992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1082.5673642754791</v>
      </c>
      <c r="DN34">
        <v>45.460185476102538</v>
      </c>
    </row>
    <row r="35" spans="1:118">
      <c r="A35" t="s">
        <v>77</v>
      </c>
      <c r="B35">
        <v>0</v>
      </c>
      <c r="C35">
        <v>0</v>
      </c>
      <c r="D35">
        <v>0.55208333333333348</v>
      </c>
      <c r="E35">
        <v>0</v>
      </c>
      <c r="F35">
        <v>0</v>
      </c>
      <c r="G35">
        <v>1.2093913939393939</v>
      </c>
      <c r="H35">
        <v>0</v>
      </c>
      <c r="I35">
        <v>0</v>
      </c>
      <c r="J35">
        <v>1.7548665896103894</v>
      </c>
      <c r="K35">
        <v>440.99523999999997</v>
      </c>
      <c r="L35">
        <v>3.7928826658443513</v>
      </c>
      <c r="M35">
        <v>63.771661569826705</v>
      </c>
      <c r="N35">
        <v>51.882884174311926</v>
      </c>
      <c r="O35">
        <v>73.284491121081899</v>
      </c>
      <c r="P35">
        <v>20.299898580121706</v>
      </c>
      <c r="Q35">
        <v>4.8747446341463414</v>
      </c>
      <c r="R35">
        <v>19.398755923076923</v>
      </c>
      <c r="S35">
        <v>4.1685631937682563</v>
      </c>
      <c r="T35">
        <v>0</v>
      </c>
      <c r="U35">
        <v>50.058661891382876</v>
      </c>
      <c r="V35">
        <v>7.9632826986754974</v>
      </c>
      <c r="W35">
        <v>19.192989985693853</v>
      </c>
      <c r="X35">
        <v>60.35723424584819</v>
      </c>
      <c r="Y35">
        <v>0</v>
      </c>
      <c r="Z35">
        <v>2.8638167999999995</v>
      </c>
      <c r="AA35">
        <v>18.49553355681099</v>
      </c>
      <c r="AB35">
        <v>8.1955999999999971</v>
      </c>
      <c r="AC35">
        <v>4.2506799999999991</v>
      </c>
      <c r="AD35">
        <v>12.010140000000002</v>
      </c>
      <c r="AE35">
        <v>14.425599999999999</v>
      </c>
      <c r="AF35">
        <v>6.1515000000000004</v>
      </c>
      <c r="AG35">
        <v>26.504086080000004</v>
      </c>
      <c r="AH35">
        <v>41.092895999999996</v>
      </c>
      <c r="AI35">
        <v>0</v>
      </c>
      <c r="AJ35">
        <v>0</v>
      </c>
      <c r="AK35">
        <v>22.295999999999999</v>
      </c>
      <c r="AL35">
        <v>52.013999999999996</v>
      </c>
      <c r="AM35">
        <v>0</v>
      </c>
      <c r="AN35">
        <v>0</v>
      </c>
      <c r="AO35">
        <v>7.7474879999999997</v>
      </c>
      <c r="AP35">
        <v>4.4448089063893503</v>
      </c>
      <c r="AQ35">
        <v>0</v>
      </c>
      <c r="AR35">
        <v>3.8791999999999995</v>
      </c>
      <c r="AS35">
        <v>4.4309999999999992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1009.9491998372349</v>
      </c>
      <c r="DN35">
        <v>42.410781506627316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417.99548265771313</v>
      </c>
      <c r="L36">
        <v>3.0530704452554742</v>
      </c>
      <c r="M36">
        <v>63.771661569826705</v>
      </c>
      <c r="N36">
        <v>51.882884174311926</v>
      </c>
      <c r="O36">
        <v>73.284491121081899</v>
      </c>
      <c r="P36">
        <v>20.299898580121706</v>
      </c>
      <c r="Q36">
        <v>4.8747446341463414</v>
      </c>
      <c r="R36">
        <v>18.612066019656019</v>
      </c>
      <c r="S36">
        <v>4.1685631937682563</v>
      </c>
      <c r="T36">
        <v>0</v>
      </c>
      <c r="U36">
        <v>50.058661891382876</v>
      </c>
      <c r="V36">
        <v>7.966232204362802</v>
      </c>
      <c r="W36">
        <v>19.192989985693853</v>
      </c>
      <c r="X36">
        <v>60.35723424584819</v>
      </c>
      <c r="Y36">
        <v>0</v>
      </c>
      <c r="Z36">
        <v>2.8638167999999995</v>
      </c>
      <c r="AA36">
        <v>17.350406713706366</v>
      </c>
      <c r="AB36">
        <v>8.1955999999999971</v>
      </c>
      <c r="AC36">
        <v>4.2506799999999991</v>
      </c>
      <c r="AD36">
        <v>12.010140000000002</v>
      </c>
      <c r="AE36">
        <v>14.425599999999999</v>
      </c>
      <c r="AF36">
        <v>6.1515000000000004</v>
      </c>
      <c r="AG36">
        <v>26.504086080000004</v>
      </c>
      <c r="AH36">
        <v>41.092895999999996</v>
      </c>
      <c r="AI36">
        <v>0</v>
      </c>
      <c r="AJ36">
        <v>0</v>
      </c>
      <c r="AK36">
        <v>22.295999999999999</v>
      </c>
      <c r="AL36">
        <v>52.013999999999996</v>
      </c>
      <c r="AM36">
        <v>0</v>
      </c>
      <c r="AN36">
        <v>0</v>
      </c>
      <c r="AO36">
        <v>7.7474879999999997</v>
      </c>
      <c r="AP36">
        <v>4.4448089063893503</v>
      </c>
      <c r="AQ36">
        <v>0</v>
      </c>
      <c r="AR36">
        <v>3.8791999999999995</v>
      </c>
      <c r="AS36">
        <v>4.4309999999999992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981.94059340541389</v>
      </c>
      <c r="DN36">
        <v>41.234609817851009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400.99641150748965</v>
      </c>
      <c r="L37">
        <v>3.0009174947385242</v>
      </c>
      <c r="M37">
        <v>63.771661569826705</v>
      </c>
      <c r="N37">
        <v>51.882884174311926</v>
      </c>
      <c r="O37">
        <v>73.284491121081899</v>
      </c>
      <c r="P37">
        <v>20.373983205154119</v>
      </c>
      <c r="Q37">
        <v>4.0751169999999988</v>
      </c>
      <c r="R37">
        <v>18.612066019656019</v>
      </c>
      <c r="S37">
        <v>4.1685631937682563</v>
      </c>
      <c r="T37">
        <v>0</v>
      </c>
      <c r="U37">
        <v>49.722237762237761</v>
      </c>
      <c r="V37">
        <v>7.966232204362802</v>
      </c>
      <c r="W37">
        <v>19.192989985693853</v>
      </c>
      <c r="X37">
        <v>60.35723424584819</v>
      </c>
      <c r="Y37">
        <v>0</v>
      </c>
      <c r="Z37">
        <v>2.8638167999999995</v>
      </c>
      <c r="AA37">
        <v>11.798276565320329</v>
      </c>
      <c r="AB37">
        <v>8.1955999999999971</v>
      </c>
      <c r="AC37">
        <v>4.2506799999999991</v>
      </c>
      <c r="AD37">
        <v>12.010140000000002</v>
      </c>
      <c r="AE37">
        <v>14.425599999999999</v>
      </c>
      <c r="AF37">
        <v>6.1515000000000004</v>
      </c>
      <c r="AG37">
        <v>26.504086080000004</v>
      </c>
      <c r="AH37">
        <v>41.092895999999996</v>
      </c>
      <c r="AI37">
        <v>0</v>
      </c>
      <c r="AJ37">
        <v>0</v>
      </c>
      <c r="AK37">
        <v>22.295999999999999</v>
      </c>
      <c r="AL37">
        <v>52.013999999999996</v>
      </c>
      <c r="AM37">
        <v>0</v>
      </c>
      <c r="AN37">
        <v>0</v>
      </c>
      <c r="AO37">
        <v>7.7474879999999997</v>
      </c>
      <c r="AP37">
        <v>4.4448089063893503</v>
      </c>
      <c r="AQ37">
        <v>0</v>
      </c>
      <c r="AR37">
        <v>3.8791999999999995</v>
      </c>
      <c r="AS37">
        <v>4.7264000000000008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959.51260483571639</v>
      </c>
      <c r="DN37">
        <v>40.292677000163074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380.9952601528409</v>
      </c>
      <c r="L38">
        <v>3.0009415753068871</v>
      </c>
      <c r="M38">
        <v>63.771661569826705</v>
      </c>
      <c r="N38">
        <v>51.882884174311926</v>
      </c>
      <c r="O38">
        <v>73.284491121081899</v>
      </c>
      <c r="P38">
        <v>20.372814773645917</v>
      </c>
      <c r="Q38">
        <v>4.0751169999999988</v>
      </c>
      <c r="R38">
        <v>18.612066019656019</v>
      </c>
      <c r="S38">
        <v>4.1685631937682563</v>
      </c>
      <c r="T38">
        <v>0</v>
      </c>
      <c r="U38">
        <v>49.722237762237761</v>
      </c>
      <c r="V38">
        <v>7.966232204362802</v>
      </c>
      <c r="W38">
        <v>19.192989985693853</v>
      </c>
      <c r="X38">
        <v>60.35723424584819</v>
      </c>
      <c r="Y38">
        <v>0</v>
      </c>
      <c r="Z38">
        <v>2.8638167999999995</v>
      </c>
      <c r="AA38">
        <v>11.798276565320329</v>
      </c>
      <c r="AB38">
        <v>8.1955999999999971</v>
      </c>
      <c r="AC38">
        <v>4.2506799999999991</v>
      </c>
      <c r="AD38">
        <v>12.010140000000002</v>
      </c>
      <c r="AE38">
        <v>14.425599999999999</v>
      </c>
      <c r="AF38">
        <v>6.1515000000000004</v>
      </c>
      <c r="AG38">
        <v>26.504086080000004</v>
      </c>
      <c r="AH38">
        <v>41.092895999999996</v>
      </c>
      <c r="AI38">
        <v>0</v>
      </c>
      <c r="AJ38">
        <v>0</v>
      </c>
      <c r="AK38">
        <v>22.295999999999999</v>
      </c>
      <c r="AL38">
        <v>52.013999999999996</v>
      </c>
      <c r="AM38">
        <v>0</v>
      </c>
      <c r="AN38">
        <v>0</v>
      </c>
      <c r="AO38">
        <v>7.7474879999999997</v>
      </c>
      <c r="AP38">
        <v>4.4448089063893503</v>
      </c>
      <c r="AQ38">
        <v>0</v>
      </c>
      <c r="AR38">
        <v>3.8791999999999995</v>
      </c>
      <c r="AS38">
        <v>4.7264000000000008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940.31640157694414</v>
      </c>
      <c r="DN38">
        <v>39.486584553346681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377.99507894865911</v>
      </c>
      <c r="L39">
        <v>3.053098860208479</v>
      </c>
      <c r="M39">
        <v>63.771661569826705</v>
      </c>
      <c r="N39">
        <v>51.882884174311926</v>
      </c>
      <c r="O39">
        <v>73.284491121081899</v>
      </c>
      <c r="P39">
        <v>20.372814773645917</v>
      </c>
      <c r="Q39">
        <v>4.0751169999999988</v>
      </c>
      <c r="R39">
        <v>18.612066019656019</v>
      </c>
      <c r="S39">
        <v>4.1685631937682563</v>
      </c>
      <c r="T39">
        <v>0</v>
      </c>
      <c r="U39">
        <v>49.722237762237761</v>
      </c>
      <c r="V39">
        <v>7.966232204362802</v>
      </c>
      <c r="W39">
        <v>19.192989985693853</v>
      </c>
      <c r="X39">
        <v>60.35723424584819</v>
      </c>
      <c r="Y39">
        <v>0</v>
      </c>
      <c r="Z39">
        <v>2.8638167999999995</v>
      </c>
      <c r="AA39">
        <v>11.798276565320329</v>
      </c>
      <c r="AB39">
        <v>8.1955999999999971</v>
      </c>
      <c r="AC39">
        <v>4.2506799999999991</v>
      </c>
      <c r="AD39">
        <v>12.010140000000002</v>
      </c>
      <c r="AE39">
        <v>14.425599999999999</v>
      </c>
      <c r="AF39">
        <v>6.1515000000000004</v>
      </c>
      <c r="AG39">
        <v>26.504086080000004</v>
      </c>
      <c r="AH39">
        <v>41.092895999999996</v>
      </c>
      <c r="AI39">
        <v>0</v>
      </c>
      <c r="AJ39">
        <v>0</v>
      </c>
      <c r="AK39">
        <v>22.295999999999999</v>
      </c>
      <c r="AL39">
        <v>52.013999999999996</v>
      </c>
      <c r="AM39">
        <v>0</v>
      </c>
      <c r="AN39">
        <v>0</v>
      </c>
      <c r="AO39">
        <v>7.7474879999999997</v>
      </c>
      <c r="AP39">
        <v>4.4448089063893503</v>
      </c>
      <c r="AQ39">
        <v>0</v>
      </c>
      <c r="AR39">
        <v>21.335599999999996</v>
      </c>
      <c r="AS39">
        <v>4.7264000000000008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954.24009019080063</v>
      </c>
      <c r="DN39">
        <v>40.07127202021006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394.38352638926176</v>
      </c>
      <c r="L40">
        <v>3.0009725685785535</v>
      </c>
      <c r="M40">
        <v>63.771661569826705</v>
      </c>
      <c r="N40">
        <v>51.882884174311926</v>
      </c>
      <c r="O40">
        <v>73.284491121081899</v>
      </c>
      <c r="P40">
        <v>20.372814773645917</v>
      </c>
      <c r="Q40">
        <v>4.0751169999999988</v>
      </c>
      <c r="R40">
        <v>18.612066019656019</v>
      </c>
      <c r="S40">
        <v>4.1685631937682563</v>
      </c>
      <c r="T40">
        <v>0</v>
      </c>
      <c r="U40">
        <v>49.722237762237761</v>
      </c>
      <c r="V40">
        <v>7.966232204362802</v>
      </c>
      <c r="W40">
        <v>19.192989985693853</v>
      </c>
      <c r="X40">
        <v>60.35723424584819</v>
      </c>
      <c r="Y40">
        <v>0</v>
      </c>
      <c r="Z40">
        <v>2.8638167999999995</v>
      </c>
      <c r="AA40">
        <v>6.1420439766520554</v>
      </c>
      <c r="AB40">
        <v>8.1955999999999971</v>
      </c>
      <c r="AC40">
        <v>4.2506799999999991</v>
      </c>
      <c r="AD40">
        <v>12.010140000000002</v>
      </c>
      <c r="AE40">
        <v>14.425599999999999</v>
      </c>
      <c r="AF40">
        <v>6.1515000000000004</v>
      </c>
      <c r="AG40">
        <v>26.504086080000004</v>
      </c>
      <c r="AH40">
        <v>41.092895999999996</v>
      </c>
      <c r="AI40">
        <v>0</v>
      </c>
      <c r="AJ40">
        <v>0</v>
      </c>
      <c r="AK40">
        <v>22.295999999999999</v>
      </c>
      <c r="AL40">
        <v>52.013999999999996</v>
      </c>
      <c r="AM40">
        <v>0</v>
      </c>
      <c r="AN40">
        <v>0</v>
      </c>
      <c r="AO40">
        <v>7.7474879999999997</v>
      </c>
      <c r="AP40">
        <v>4.4448089063893503</v>
      </c>
      <c r="AQ40">
        <v>0</v>
      </c>
      <c r="AR40">
        <v>21.335599999999996</v>
      </c>
      <c r="AS40">
        <v>4.7264000000000008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964.4898987269944</v>
      </c>
      <c r="DN40">
        <v>40.501552044320796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428.99607697981986</v>
      </c>
      <c r="L41">
        <v>3.0009263657957241</v>
      </c>
      <c r="M41">
        <v>63.771661569826705</v>
      </c>
      <c r="N41">
        <v>51.882884174311926</v>
      </c>
      <c r="O41">
        <v>73.284491121081899</v>
      </c>
      <c r="P41">
        <v>20.372814773645917</v>
      </c>
      <c r="Q41">
        <v>4.0723463518518521</v>
      </c>
      <c r="R41">
        <v>18.612066019656019</v>
      </c>
      <c r="S41">
        <v>4.1685631937682563</v>
      </c>
      <c r="T41">
        <v>0</v>
      </c>
      <c r="U41">
        <v>49.722237762237761</v>
      </c>
      <c r="V41">
        <v>7.966232204362802</v>
      </c>
      <c r="W41">
        <v>19.192989985693853</v>
      </c>
      <c r="X41">
        <v>60.35723424584819</v>
      </c>
      <c r="Y41">
        <v>0</v>
      </c>
      <c r="Z41">
        <v>2.8638167999999995</v>
      </c>
      <c r="AA41">
        <v>6.1420439766520554</v>
      </c>
      <c r="AB41">
        <v>8.1955999999999971</v>
      </c>
      <c r="AC41">
        <v>4.2506799999999991</v>
      </c>
      <c r="AD41">
        <v>12.010140000000002</v>
      </c>
      <c r="AE41">
        <v>14.425599999999999</v>
      </c>
      <c r="AF41">
        <v>6.1515000000000004</v>
      </c>
      <c r="AG41">
        <v>26.504086080000004</v>
      </c>
      <c r="AH41">
        <v>41.092895999999996</v>
      </c>
      <c r="AI41">
        <v>0</v>
      </c>
      <c r="AJ41">
        <v>0</v>
      </c>
      <c r="AK41">
        <v>22.295999999999999</v>
      </c>
      <c r="AL41">
        <v>47.679499999999997</v>
      </c>
      <c r="AM41">
        <v>0</v>
      </c>
      <c r="AN41">
        <v>0</v>
      </c>
      <c r="AO41">
        <v>7.7474879999999997</v>
      </c>
      <c r="AP41">
        <v>4.4448089063893503</v>
      </c>
      <c r="AQ41">
        <v>0</v>
      </c>
      <c r="AR41">
        <v>3.8791999999999995</v>
      </c>
      <c r="AS41">
        <v>14.1792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985.86398510637252</v>
      </c>
      <c r="DN41">
        <v>41.399099404569725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446.99526005167149</v>
      </c>
      <c r="L42">
        <v>3.0009298298774945</v>
      </c>
      <c r="M42">
        <v>63.771661569826705</v>
      </c>
      <c r="N42">
        <v>51.882884174311926</v>
      </c>
      <c r="O42">
        <v>73.284491121081899</v>
      </c>
      <c r="P42">
        <v>20.372814773645917</v>
      </c>
      <c r="Q42">
        <v>4.0723463518518521</v>
      </c>
      <c r="R42">
        <v>18.612066019656019</v>
      </c>
      <c r="S42">
        <v>4.1685631937682563</v>
      </c>
      <c r="T42">
        <v>0</v>
      </c>
      <c r="U42">
        <v>49.722237762237761</v>
      </c>
      <c r="V42">
        <v>7.966232204362802</v>
      </c>
      <c r="W42">
        <v>19.192989985693853</v>
      </c>
      <c r="X42">
        <v>60.35723424584819</v>
      </c>
      <c r="Y42">
        <v>0</v>
      </c>
      <c r="Z42">
        <v>2.8638167999999995</v>
      </c>
      <c r="AA42">
        <v>0</v>
      </c>
      <c r="AB42">
        <v>8.1955999999999971</v>
      </c>
      <c r="AC42">
        <v>4.2506799999999991</v>
      </c>
      <c r="AD42">
        <v>12.010140000000002</v>
      </c>
      <c r="AE42">
        <v>14.425599999999999</v>
      </c>
      <c r="AF42">
        <v>6.1515000000000004</v>
      </c>
      <c r="AG42">
        <v>26.504086080000004</v>
      </c>
      <c r="AH42">
        <v>41.092895999999996</v>
      </c>
      <c r="AI42">
        <v>0</v>
      </c>
      <c r="AJ42">
        <v>0</v>
      </c>
      <c r="AK42">
        <v>22.295999999999999</v>
      </c>
      <c r="AL42">
        <v>47.679499999999997</v>
      </c>
      <c r="AM42">
        <v>0</v>
      </c>
      <c r="AN42">
        <v>0</v>
      </c>
      <c r="AO42">
        <v>7.7474879999999997</v>
      </c>
      <c r="AP42">
        <v>4.4448089063893503</v>
      </c>
      <c r="AQ42">
        <v>0</v>
      </c>
      <c r="AR42">
        <v>3.8791999999999995</v>
      </c>
      <c r="AS42">
        <v>14.1792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997.24342303692242</v>
      </c>
      <c r="DN42">
        <v>41.876804033301113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458.99587780965584</v>
      </c>
      <c r="L43">
        <v>3.0009184468735635</v>
      </c>
      <c r="M43">
        <v>63.771661569826705</v>
      </c>
      <c r="N43">
        <v>51.882884174311926</v>
      </c>
      <c r="O43">
        <v>73.284491121081899</v>
      </c>
      <c r="P43">
        <v>20.372814773645917</v>
      </c>
      <c r="Q43">
        <v>4.0017738359201775</v>
      </c>
      <c r="R43">
        <v>18.612066019656019</v>
      </c>
      <c r="S43">
        <v>4.0013445378151262</v>
      </c>
      <c r="T43">
        <v>0</v>
      </c>
      <c r="U43">
        <v>49.722237762237761</v>
      </c>
      <c r="V43">
        <v>7.966232204362802</v>
      </c>
      <c r="W43">
        <v>19.192989985693853</v>
      </c>
      <c r="X43">
        <v>60.35723424584819</v>
      </c>
      <c r="Y43">
        <v>0</v>
      </c>
      <c r="Z43">
        <v>2.8638167999999995</v>
      </c>
      <c r="AA43">
        <v>0</v>
      </c>
      <c r="AB43">
        <v>8.1955999999999971</v>
      </c>
      <c r="AC43">
        <v>4.2506799999999991</v>
      </c>
      <c r="AD43">
        <v>12.010140000000002</v>
      </c>
      <c r="AE43">
        <v>14.425599999999999</v>
      </c>
      <c r="AF43">
        <v>6.1515000000000004</v>
      </c>
      <c r="AG43">
        <v>26.504086080000004</v>
      </c>
      <c r="AH43">
        <v>41.092895999999996</v>
      </c>
      <c r="AI43">
        <v>0</v>
      </c>
      <c r="AJ43">
        <v>0</v>
      </c>
      <c r="AK43">
        <v>22.295999999999999</v>
      </c>
      <c r="AL43">
        <v>47.679499999999997</v>
      </c>
      <c r="AM43">
        <v>0</v>
      </c>
      <c r="AN43">
        <v>0</v>
      </c>
      <c r="AO43">
        <v>7.7474879999999997</v>
      </c>
      <c r="AP43">
        <v>4.4448089063893503</v>
      </c>
      <c r="AQ43">
        <v>0</v>
      </c>
      <c r="AR43">
        <v>4.8489999999999993</v>
      </c>
      <c r="AS43">
        <v>14.1792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1009.4629140045668</v>
      </c>
      <c r="DN43">
        <v>42.389928268752541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467.99632366763257</v>
      </c>
      <c r="L44">
        <v>3.0009251700680268</v>
      </c>
      <c r="M44">
        <v>63.771661569826705</v>
      </c>
      <c r="N44">
        <v>51.882884174311926</v>
      </c>
      <c r="O44">
        <v>73.284491121081899</v>
      </c>
      <c r="P44">
        <v>20.372814773645917</v>
      </c>
      <c r="Q44">
        <v>4.0017738359201775</v>
      </c>
      <c r="R44">
        <v>18.612066019656019</v>
      </c>
      <c r="S44">
        <v>4.0013445378151262</v>
      </c>
      <c r="T44">
        <v>0</v>
      </c>
      <c r="U44">
        <v>49.722237762237761</v>
      </c>
      <c r="V44">
        <v>7.966232204362802</v>
      </c>
      <c r="W44">
        <v>19.192989985693853</v>
      </c>
      <c r="X44">
        <v>60.35723424584819</v>
      </c>
      <c r="Y44">
        <v>0</v>
      </c>
      <c r="Z44">
        <v>2.8638167999999995</v>
      </c>
      <c r="AA44">
        <v>0</v>
      </c>
      <c r="AB44">
        <v>8.1955999999999971</v>
      </c>
      <c r="AC44">
        <v>4.2506799999999991</v>
      </c>
      <c r="AD44">
        <v>12.010140000000002</v>
      </c>
      <c r="AE44">
        <v>14.425599999999999</v>
      </c>
      <c r="AF44">
        <v>6.1515000000000004</v>
      </c>
      <c r="AG44">
        <v>26.504086080000004</v>
      </c>
      <c r="AH44">
        <v>41.092895999999996</v>
      </c>
      <c r="AI44">
        <v>0</v>
      </c>
      <c r="AJ44">
        <v>0</v>
      </c>
      <c r="AK44">
        <v>22.295999999999999</v>
      </c>
      <c r="AL44">
        <v>47.679499999999997</v>
      </c>
      <c r="AM44">
        <v>0</v>
      </c>
      <c r="AN44">
        <v>0</v>
      </c>
      <c r="AO44">
        <v>7.7474879999999997</v>
      </c>
      <c r="AP44">
        <v>4.4448089063893503</v>
      </c>
      <c r="AQ44">
        <v>0</v>
      </c>
      <c r="AR44">
        <v>4.8489999999999993</v>
      </c>
      <c r="AS44">
        <v>14.1792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1018.1006483458476</v>
      </c>
      <c r="DN44">
        <v>42.752646508642883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447.99531258555504</v>
      </c>
      <c r="L45">
        <v>3.0009422632794451</v>
      </c>
      <c r="M45">
        <v>63.771661569826705</v>
      </c>
      <c r="N45">
        <v>51.882884174311926</v>
      </c>
      <c r="O45">
        <v>73.284491121081899</v>
      </c>
      <c r="P45">
        <v>20.372814773645917</v>
      </c>
      <c r="Q45">
        <v>4.0017738359201775</v>
      </c>
      <c r="R45">
        <v>18.612066019656019</v>
      </c>
      <c r="S45">
        <v>4.0013445378151262</v>
      </c>
      <c r="T45">
        <v>0</v>
      </c>
      <c r="U45">
        <v>50.037210810810812</v>
      </c>
      <c r="V45">
        <v>7.966232204362802</v>
      </c>
      <c r="W45">
        <v>19.192989985693853</v>
      </c>
      <c r="X45">
        <v>60.35723424584819</v>
      </c>
      <c r="Y45">
        <v>0</v>
      </c>
      <c r="Z45">
        <v>2.8638167999999995</v>
      </c>
      <c r="AA45">
        <v>0</v>
      </c>
      <c r="AB45">
        <v>8.1955999999999971</v>
      </c>
      <c r="AC45">
        <v>4.2506799999999991</v>
      </c>
      <c r="AD45">
        <v>12.010140000000002</v>
      </c>
      <c r="AE45">
        <v>14.425599999999999</v>
      </c>
      <c r="AF45">
        <v>6.1515000000000004</v>
      </c>
      <c r="AG45">
        <v>26.504086080000004</v>
      </c>
      <c r="AH45">
        <v>45.751199999999997</v>
      </c>
      <c r="AI45">
        <v>0</v>
      </c>
      <c r="AJ45">
        <v>0</v>
      </c>
      <c r="AK45">
        <v>22.295999999999999</v>
      </c>
      <c r="AL45">
        <v>47.679499999999997</v>
      </c>
      <c r="AM45">
        <v>0</v>
      </c>
      <c r="AN45">
        <v>0</v>
      </c>
      <c r="AO45">
        <v>7.7474879999999997</v>
      </c>
      <c r="AP45">
        <v>4.4448089063893503</v>
      </c>
      <c r="AQ45">
        <v>0</v>
      </c>
      <c r="AR45">
        <v>3.8791999999999995</v>
      </c>
      <c r="AS45">
        <v>5.9079999999999995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994.80996012047422</v>
      </c>
      <c r="DN45">
        <v>41.774617793723358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457.99582736461406</v>
      </c>
      <c r="L46">
        <v>3.0009558674736465</v>
      </c>
      <c r="M46">
        <v>63.771661569826705</v>
      </c>
      <c r="N46">
        <v>51.882884174311926</v>
      </c>
      <c r="O46">
        <v>73.284491121081899</v>
      </c>
      <c r="P46">
        <v>20.372814773645917</v>
      </c>
      <c r="Q46">
        <v>4.0017738359201775</v>
      </c>
      <c r="R46">
        <v>18.612066019656019</v>
      </c>
      <c r="S46">
        <v>4.0013445378151262</v>
      </c>
      <c r="T46">
        <v>0</v>
      </c>
      <c r="U46">
        <v>50.058661891382876</v>
      </c>
      <c r="V46">
        <v>7.966232204362802</v>
      </c>
      <c r="W46">
        <v>19.192989985693853</v>
      </c>
      <c r="X46">
        <v>60.35723424584819</v>
      </c>
      <c r="Y46">
        <v>0</v>
      </c>
      <c r="Z46">
        <v>2.8638167999999995</v>
      </c>
      <c r="AA46">
        <v>0</v>
      </c>
      <c r="AB46">
        <v>8.1955999999999971</v>
      </c>
      <c r="AC46">
        <v>4.2506799999999991</v>
      </c>
      <c r="AD46">
        <v>12.010140000000002</v>
      </c>
      <c r="AE46">
        <v>14.425599999999999</v>
      </c>
      <c r="AF46">
        <v>6.1515000000000004</v>
      </c>
      <c r="AG46">
        <v>26.504086080000004</v>
      </c>
      <c r="AH46">
        <v>45.751199999999997</v>
      </c>
      <c r="AI46">
        <v>0</v>
      </c>
      <c r="AJ46">
        <v>0</v>
      </c>
      <c r="AK46">
        <v>22.295999999999999</v>
      </c>
      <c r="AL46">
        <v>47.679499999999997</v>
      </c>
      <c r="AM46">
        <v>0</v>
      </c>
      <c r="AN46">
        <v>0</v>
      </c>
      <c r="AO46">
        <v>7.7474879999999997</v>
      </c>
      <c r="AP46">
        <v>4.4448089063893503</v>
      </c>
      <c r="AQ46">
        <v>0</v>
      </c>
      <c r="AR46">
        <v>3.8791999999999995</v>
      </c>
      <c r="AS46">
        <v>4.7264000000000008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1003.2940726773924</v>
      </c>
      <c r="DN46">
        <v>42.130884700630467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486.99560286525184</v>
      </c>
      <c r="L47">
        <v>3.0009475008661712</v>
      </c>
      <c r="M47">
        <v>63.771661569826705</v>
      </c>
      <c r="N47">
        <v>51.882884174311926</v>
      </c>
      <c r="O47">
        <v>73.284491121081899</v>
      </c>
      <c r="P47">
        <v>20.372814773645917</v>
      </c>
      <c r="Q47">
        <v>3.2931263858093134</v>
      </c>
      <c r="R47">
        <v>18.612066019656019</v>
      </c>
      <c r="S47">
        <v>3.0739495798319325</v>
      </c>
      <c r="T47">
        <v>0</v>
      </c>
      <c r="U47">
        <v>50.505959502463199</v>
      </c>
      <c r="V47">
        <v>7.966232204362802</v>
      </c>
      <c r="W47">
        <v>19.192989985693853</v>
      </c>
      <c r="X47">
        <v>60.35723424584819</v>
      </c>
      <c r="Y47">
        <v>0</v>
      </c>
      <c r="Z47">
        <v>2.8638167999999995</v>
      </c>
      <c r="AA47">
        <v>0</v>
      </c>
      <c r="AB47">
        <v>8.1955999999999971</v>
      </c>
      <c r="AC47">
        <v>4.2506799999999991</v>
      </c>
      <c r="AD47">
        <v>12.010140000000002</v>
      </c>
      <c r="AE47">
        <v>14.425599999999999</v>
      </c>
      <c r="AF47">
        <v>6.1515000000000004</v>
      </c>
      <c r="AG47">
        <v>26.504086080000004</v>
      </c>
      <c r="AH47">
        <v>45.751199999999997</v>
      </c>
      <c r="AI47">
        <v>0</v>
      </c>
      <c r="AJ47">
        <v>0</v>
      </c>
      <c r="AK47">
        <v>22.295999999999999</v>
      </c>
      <c r="AL47">
        <v>47.679499999999997</v>
      </c>
      <c r="AM47">
        <v>0</v>
      </c>
      <c r="AN47">
        <v>0</v>
      </c>
      <c r="AO47">
        <v>7.7474879999999997</v>
      </c>
      <c r="AP47">
        <v>4.4448089063893503</v>
      </c>
      <c r="AQ47">
        <v>0</v>
      </c>
      <c r="AR47">
        <v>7.2734999999999976</v>
      </c>
      <c r="AS47">
        <v>4.7264000000000008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1033.2418207342816</v>
      </c>
      <c r="DN47">
        <v>43.388458980757498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486.99560286525184</v>
      </c>
      <c r="L48">
        <v>3.0009295862715812</v>
      </c>
      <c r="M48">
        <v>63.771661569826705</v>
      </c>
      <c r="N48">
        <v>51.882884174311926</v>
      </c>
      <c r="O48">
        <v>73.284491121081899</v>
      </c>
      <c r="P48">
        <v>20.372814773645917</v>
      </c>
      <c r="Q48">
        <v>3.2931263858093134</v>
      </c>
      <c r="R48">
        <v>18.612066019656019</v>
      </c>
      <c r="S48">
        <v>3.0739495798319325</v>
      </c>
      <c r="T48">
        <v>0</v>
      </c>
      <c r="U48">
        <v>50.557116219355635</v>
      </c>
      <c r="V48">
        <v>7.966232204362802</v>
      </c>
      <c r="W48">
        <v>19.192989985693853</v>
      </c>
      <c r="X48">
        <v>60.35723424584819</v>
      </c>
      <c r="Y48">
        <v>0</v>
      </c>
      <c r="Z48">
        <v>2.8638167999999995</v>
      </c>
      <c r="AA48">
        <v>0</v>
      </c>
      <c r="AB48">
        <v>8.1955999999999971</v>
      </c>
      <c r="AC48">
        <v>4.2506799999999991</v>
      </c>
      <c r="AD48">
        <v>12.010140000000002</v>
      </c>
      <c r="AE48">
        <v>14.425599999999999</v>
      </c>
      <c r="AF48">
        <v>6.1515000000000004</v>
      </c>
      <c r="AG48">
        <v>26.504086080000004</v>
      </c>
      <c r="AH48">
        <v>45.751199999999997</v>
      </c>
      <c r="AI48">
        <v>0</v>
      </c>
      <c r="AJ48">
        <v>0</v>
      </c>
      <c r="AK48">
        <v>22.295999999999999</v>
      </c>
      <c r="AL48">
        <v>47.679499999999997</v>
      </c>
      <c r="AM48">
        <v>0</v>
      </c>
      <c r="AN48">
        <v>0</v>
      </c>
      <c r="AO48">
        <v>7.7474879999999997</v>
      </c>
      <c r="AP48">
        <v>4.4448089063893503</v>
      </c>
      <c r="AQ48">
        <v>0</v>
      </c>
      <c r="AR48">
        <v>7.2734999999999976</v>
      </c>
      <c r="AS48">
        <v>4.7264000000000008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1033.2908986824282</v>
      </c>
      <c r="DN48">
        <v>43.390519834909234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500.99626417881478</v>
      </c>
      <c r="L49">
        <v>3.0009295862715812</v>
      </c>
      <c r="M49">
        <v>63.771661569826705</v>
      </c>
      <c r="N49">
        <v>51.882884174311926</v>
      </c>
      <c r="O49">
        <v>73.284491121081899</v>
      </c>
      <c r="P49">
        <v>20.299898580121706</v>
      </c>
      <c r="Q49">
        <v>4.0841577275985665</v>
      </c>
      <c r="R49">
        <v>18.612066019656019</v>
      </c>
      <c r="S49">
        <v>4.4496355436681219</v>
      </c>
      <c r="T49">
        <v>0</v>
      </c>
      <c r="U49">
        <v>51.007504772148827</v>
      </c>
      <c r="V49">
        <v>7.966232204362802</v>
      </c>
      <c r="W49">
        <v>19.192989985693853</v>
      </c>
      <c r="X49">
        <v>60.35723424584819</v>
      </c>
      <c r="Y49">
        <v>0</v>
      </c>
      <c r="Z49">
        <v>2.8638167999999995</v>
      </c>
      <c r="AA49">
        <v>0</v>
      </c>
      <c r="AB49">
        <v>8.1955999999999971</v>
      </c>
      <c r="AC49">
        <v>4.2506799999999991</v>
      </c>
      <c r="AD49">
        <v>12.010140000000002</v>
      </c>
      <c r="AE49">
        <v>14.425599999999999</v>
      </c>
      <c r="AF49">
        <v>6.1515000000000004</v>
      </c>
      <c r="AG49">
        <v>26.504086080000004</v>
      </c>
      <c r="AH49">
        <v>45.751199999999997</v>
      </c>
      <c r="AI49">
        <v>0</v>
      </c>
      <c r="AJ49">
        <v>0</v>
      </c>
      <c r="AK49">
        <v>22.295999999999999</v>
      </c>
      <c r="AL49">
        <v>47.679499999999997</v>
      </c>
      <c r="AM49">
        <v>0</v>
      </c>
      <c r="AN49">
        <v>0</v>
      </c>
      <c r="AO49">
        <v>7.7474879999999997</v>
      </c>
      <c r="AP49">
        <v>4.4448089063893503</v>
      </c>
      <c r="AQ49">
        <v>0</v>
      </c>
      <c r="AR49">
        <v>21.335599999999996</v>
      </c>
      <c r="AS49">
        <v>4.7264000000000008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1062.6643893554885</v>
      </c>
      <c r="DN49">
        <v>44.623980140306024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512.33399842770564</v>
      </c>
      <c r="L50">
        <v>3.0009295862715812</v>
      </c>
      <c r="M50">
        <v>63.771661569826705</v>
      </c>
      <c r="N50">
        <v>51.882884174311926</v>
      </c>
      <c r="O50">
        <v>73.284491121081899</v>
      </c>
      <c r="P50">
        <v>20.299898580121706</v>
      </c>
      <c r="Q50">
        <v>4.0841577275985665</v>
      </c>
      <c r="R50">
        <v>18.612066019656019</v>
      </c>
      <c r="S50">
        <v>4.4496355436681219</v>
      </c>
      <c r="T50">
        <v>0</v>
      </c>
      <c r="U50">
        <v>51.057116048186941</v>
      </c>
      <c r="V50">
        <v>7.966232204362802</v>
      </c>
      <c r="W50">
        <v>19.192989985693853</v>
      </c>
      <c r="X50">
        <v>60.35723424584819</v>
      </c>
      <c r="Y50">
        <v>0</v>
      </c>
      <c r="Z50">
        <v>2.8638167999999995</v>
      </c>
      <c r="AA50">
        <v>0</v>
      </c>
      <c r="AB50">
        <v>11.53238</v>
      </c>
      <c r="AC50">
        <v>4.2506799999999991</v>
      </c>
      <c r="AD50">
        <v>12.010140000000002</v>
      </c>
      <c r="AE50">
        <v>14.425599999999999</v>
      </c>
      <c r="AF50">
        <v>6.1515000000000004</v>
      </c>
      <c r="AG50">
        <v>26.504086080000004</v>
      </c>
      <c r="AH50">
        <v>45.751199999999997</v>
      </c>
      <c r="AI50">
        <v>0</v>
      </c>
      <c r="AJ50">
        <v>0</v>
      </c>
      <c r="AK50">
        <v>22.295999999999999</v>
      </c>
      <c r="AL50">
        <v>47.679499999999997</v>
      </c>
      <c r="AM50">
        <v>0</v>
      </c>
      <c r="AN50">
        <v>0</v>
      </c>
      <c r="AO50">
        <v>7.7474879999999997</v>
      </c>
      <c r="AP50">
        <v>4.4448089063893503</v>
      </c>
      <c r="AQ50">
        <v>0</v>
      </c>
      <c r="AR50">
        <v>21.335599999999996</v>
      </c>
      <c r="AS50">
        <v>4.7264000000000008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1076.795133161761</v>
      </c>
      <c r="DN50">
        <v>45.21736185896242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512.33399842770564</v>
      </c>
      <c r="L51">
        <v>9.4196831070630704</v>
      </c>
      <c r="M51">
        <v>63.771661569826705</v>
      </c>
      <c r="N51">
        <v>51.882884174311926</v>
      </c>
      <c r="O51">
        <v>73.284491121081899</v>
      </c>
      <c r="P51">
        <v>20.299898580121706</v>
      </c>
      <c r="Q51">
        <v>8.5242073381294965</v>
      </c>
      <c r="R51">
        <v>18.614625459688828</v>
      </c>
      <c r="S51">
        <v>11.589266260162601</v>
      </c>
      <c r="T51">
        <v>0</v>
      </c>
      <c r="U51">
        <v>51.057116048186941</v>
      </c>
      <c r="V51">
        <v>7.9633557692307706</v>
      </c>
      <c r="W51">
        <v>19.192989985693853</v>
      </c>
      <c r="X51">
        <v>60.35723424584819</v>
      </c>
      <c r="Y51">
        <v>0</v>
      </c>
      <c r="Z51">
        <v>2.8638167999999995</v>
      </c>
      <c r="AA51">
        <v>0</v>
      </c>
      <c r="AB51">
        <v>11.53238</v>
      </c>
      <c r="AC51">
        <v>4.2506799999999991</v>
      </c>
      <c r="AD51">
        <v>12.010140000000002</v>
      </c>
      <c r="AE51">
        <v>14.425599999999999</v>
      </c>
      <c r="AF51">
        <v>6.1515000000000004</v>
      </c>
      <c r="AG51">
        <v>26.504086080000004</v>
      </c>
      <c r="AH51">
        <v>45.751199999999997</v>
      </c>
      <c r="AI51">
        <v>0</v>
      </c>
      <c r="AJ51">
        <v>0</v>
      </c>
      <c r="AK51">
        <v>22.295999999999999</v>
      </c>
      <c r="AL51">
        <v>47.679499999999997</v>
      </c>
      <c r="AM51">
        <v>0</v>
      </c>
      <c r="AN51">
        <v>0</v>
      </c>
      <c r="AO51">
        <v>7.7474879999999997</v>
      </c>
      <c r="AP51">
        <v>4.4448089063893503</v>
      </c>
      <c r="AQ51">
        <v>0</v>
      </c>
      <c r="AR51">
        <v>4.8489999999999993</v>
      </c>
      <c r="AS51">
        <v>4.7264000000000008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1078.2457361874369</v>
      </c>
      <c r="DN51">
        <v>45.278275686004299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512.33399842770564</v>
      </c>
      <c r="L52">
        <v>9.4196831070630704</v>
      </c>
      <c r="M52">
        <v>63.771661569826705</v>
      </c>
      <c r="N52">
        <v>51.882884174311926</v>
      </c>
      <c r="O52">
        <v>73.284491121081899</v>
      </c>
      <c r="P52">
        <v>20.299898580121706</v>
      </c>
      <c r="Q52">
        <v>8.5242073381294965</v>
      </c>
      <c r="R52">
        <v>18.614625459688828</v>
      </c>
      <c r="S52">
        <v>11.589266260162601</v>
      </c>
      <c r="T52">
        <v>0</v>
      </c>
      <c r="U52">
        <v>51.057116048186941</v>
      </c>
      <c r="V52">
        <v>7.9633557692307706</v>
      </c>
      <c r="W52">
        <v>19.192989985693853</v>
      </c>
      <c r="X52">
        <v>60.35723424584819</v>
      </c>
      <c r="Y52">
        <v>0</v>
      </c>
      <c r="Z52">
        <v>2.8638167999999995</v>
      </c>
      <c r="AA52">
        <v>0</v>
      </c>
      <c r="AB52">
        <v>11.53238</v>
      </c>
      <c r="AC52">
        <v>4.2506799999999991</v>
      </c>
      <c r="AD52">
        <v>12.010140000000002</v>
      </c>
      <c r="AE52">
        <v>14.425599999999999</v>
      </c>
      <c r="AF52">
        <v>6.1515000000000004</v>
      </c>
      <c r="AG52">
        <v>26.504086080000004</v>
      </c>
      <c r="AH52">
        <v>45.751199999999997</v>
      </c>
      <c r="AI52">
        <v>0</v>
      </c>
      <c r="AJ52">
        <v>0</v>
      </c>
      <c r="AK52">
        <v>22.295999999999999</v>
      </c>
      <c r="AL52">
        <v>47.679499999999997</v>
      </c>
      <c r="AM52">
        <v>0</v>
      </c>
      <c r="AN52">
        <v>0</v>
      </c>
      <c r="AO52">
        <v>7.7474879999999997</v>
      </c>
      <c r="AP52">
        <v>4.4448089063893503</v>
      </c>
      <c r="AQ52">
        <v>0</v>
      </c>
      <c r="AR52">
        <v>4.8489999999999993</v>
      </c>
      <c r="AS52">
        <v>4.7264000000000008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1078.2457361874369</v>
      </c>
      <c r="DN52">
        <v>45.278275686004299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512.33399842770564</v>
      </c>
      <c r="L53">
        <v>9.4196831070630704</v>
      </c>
      <c r="M53">
        <v>63.771661569826705</v>
      </c>
      <c r="N53">
        <v>51.882884174311926</v>
      </c>
      <c r="O53">
        <v>73.284491121081899</v>
      </c>
      <c r="P53">
        <v>20.299898580121706</v>
      </c>
      <c r="Q53">
        <v>8.5242073381294965</v>
      </c>
      <c r="R53">
        <v>18.614625459688828</v>
      </c>
      <c r="S53">
        <v>11.589266260162601</v>
      </c>
      <c r="T53">
        <v>0</v>
      </c>
      <c r="U53">
        <v>51.057116048186941</v>
      </c>
      <c r="V53">
        <v>7.9633557692307706</v>
      </c>
      <c r="W53">
        <v>19.192989985693853</v>
      </c>
      <c r="X53">
        <v>60.358500796117973</v>
      </c>
      <c r="Y53">
        <v>0</v>
      </c>
      <c r="Z53">
        <v>2.8638167999999995</v>
      </c>
      <c r="AA53">
        <v>0</v>
      </c>
      <c r="AB53">
        <v>11.53238</v>
      </c>
      <c r="AC53">
        <v>4.2506799999999991</v>
      </c>
      <c r="AD53">
        <v>12.010140000000002</v>
      </c>
      <c r="AE53">
        <v>14.425599999999999</v>
      </c>
      <c r="AF53">
        <v>6.1515000000000004</v>
      </c>
      <c r="AG53">
        <v>26.504086080000004</v>
      </c>
      <c r="AH53">
        <v>45.751199999999997</v>
      </c>
      <c r="AI53">
        <v>0</v>
      </c>
      <c r="AJ53">
        <v>0</v>
      </c>
      <c r="AK53">
        <v>22.295999999999999</v>
      </c>
      <c r="AL53">
        <v>47.679499999999997</v>
      </c>
      <c r="AM53">
        <v>0</v>
      </c>
      <c r="AN53">
        <v>0</v>
      </c>
      <c r="AO53">
        <v>7.7474879999999997</v>
      </c>
      <c r="AP53">
        <v>4.4448089063893503</v>
      </c>
      <c r="AQ53">
        <v>0</v>
      </c>
      <c r="AR53">
        <v>4.8489999999999993</v>
      </c>
      <c r="AS53">
        <v>4.7264000000000008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1078.2469516957281</v>
      </c>
      <c r="DN53">
        <v>45.278326727982936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512.33399842770564</v>
      </c>
      <c r="L54">
        <v>9.4196831070630704</v>
      </c>
      <c r="M54">
        <v>63.771661569826705</v>
      </c>
      <c r="N54">
        <v>51.882884174311926</v>
      </c>
      <c r="O54">
        <v>73.284491121081899</v>
      </c>
      <c r="P54">
        <v>20.299898580121706</v>
      </c>
      <c r="Q54">
        <v>8.5242073381294965</v>
      </c>
      <c r="R54">
        <v>18.614625459688828</v>
      </c>
      <c r="S54">
        <v>11.589266260162601</v>
      </c>
      <c r="T54">
        <v>0</v>
      </c>
      <c r="U54">
        <v>51.057116048186941</v>
      </c>
      <c r="V54">
        <v>7.9633557692307706</v>
      </c>
      <c r="W54">
        <v>19.192989985693853</v>
      </c>
      <c r="X54">
        <v>60.358500796117973</v>
      </c>
      <c r="Y54">
        <v>0</v>
      </c>
      <c r="Z54">
        <v>2.8638167999999995</v>
      </c>
      <c r="AA54">
        <v>0</v>
      </c>
      <c r="AB54">
        <v>11.53238</v>
      </c>
      <c r="AC54">
        <v>4.2506799999999991</v>
      </c>
      <c r="AD54">
        <v>12.010140000000002</v>
      </c>
      <c r="AE54">
        <v>14.425599999999999</v>
      </c>
      <c r="AF54">
        <v>6.1515000000000004</v>
      </c>
      <c r="AG54">
        <v>26.504086080000004</v>
      </c>
      <c r="AH54">
        <v>45.751199999999997</v>
      </c>
      <c r="AI54">
        <v>0</v>
      </c>
      <c r="AJ54">
        <v>0</v>
      </c>
      <c r="AK54">
        <v>22.295999999999999</v>
      </c>
      <c r="AL54">
        <v>47.679499999999997</v>
      </c>
      <c r="AM54">
        <v>0</v>
      </c>
      <c r="AN54">
        <v>0</v>
      </c>
      <c r="AO54">
        <v>7.7474879999999997</v>
      </c>
      <c r="AP54">
        <v>4.4448089063893503</v>
      </c>
      <c r="AQ54">
        <v>0</v>
      </c>
      <c r="AR54">
        <v>4.8489999999999993</v>
      </c>
      <c r="AS54">
        <v>4.7264000000000008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1078.2469516957281</v>
      </c>
      <c r="DN54">
        <v>45.278326727982936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512.33936189832866</v>
      </c>
      <c r="L55">
        <v>9.4197546268997385</v>
      </c>
      <c r="M55">
        <v>63.771661569826705</v>
      </c>
      <c r="N55">
        <v>51.882884174311926</v>
      </c>
      <c r="O55">
        <v>73.284491121081899</v>
      </c>
      <c r="P55">
        <v>20.299898580121706</v>
      </c>
      <c r="Q55">
        <v>8.5242073381294965</v>
      </c>
      <c r="R55">
        <v>18.614625459688828</v>
      </c>
      <c r="S55">
        <v>11.589504829689883</v>
      </c>
      <c r="T55">
        <v>0</v>
      </c>
      <c r="U55">
        <v>51.057116048186941</v>
      </c>
      <c r="V55">
        <v>7.9633557692307706</v>
      </c>
      <c r="W55">
        <v>19.192989985693853</v>
      </c>
      <c r="X55">
        <v>60.358500796117973</v>
      </c>
      <c r="Y55">
        <v>0</v>
      </c>
      <c r="Z55">
        <v>2.8638167999999995</v>
      </c>
      <c r="AA55">
        <v>0</v>
      </c>
      <c r="AB55">
        <v>11.53238</v>
      </c>
      <c r="AC55">
        <v>4.2506799999999991</v>
      </c>
      <c r="AD55">
        <v>12.010140000000002</v>
      </c>
      <c r="AE55">
        <v>14.425599999999999</v>
      </c>
      <c r="AF55">
        <v>6.1515000000000004</v>
      </c>
      <c r="AG55">
        <v>26.504086080000004</v>
      </c>
      <c r="AH55">
        <v>45.751199999999997</v>
      </c>
      <c r="AI55">
        <v>0</v>
      </c>
      <c r="AJ55">
        <v>0</v>
      </c>
      <c r="AK55">
        <v>22.295999999999999</v>
      </c>
      <c r="AL55">
        <v>47.679499999999997</v>
      </c>
      <c r="AM55">
        <v>0</v>
      </c>
      <c r="AN55">
        <v>0</v>
      </c>
      <c r="AO55">
        <v>7.7474879999999997</v>
      </c>
      <c r="AP55">
        <v>4.4448089063893503</v>
      </c>
      <c r="AQ55">
        <v>0</v>
      </c>
      <c r="AR55">
        <v>7.2734999999999976</v>
      </c>
      <c r="AS55">
        <v>4.7264000000000008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1080.5791892698969</v>
      </c>
      <c r="DN55">
        <v>45.376262713800912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512.33936189832866</v>
      </c>
      <c r="L56">
        <v>9.4197546268997385</v>
      </c>
      <c r="M56">
        <v>63.771661569826705</v>
      </c>
      <c r="N56">
        <v>51.882884174311926</v>
      </c>
      <c r="O56">
        <v>73.284491121081899</v>
      </c>
      <c r="P56">
        <v>20.299898580121706</v>
      </c>
      <c r="Q56">
        <v>8.5242073381294965</v>
      </c>
      <c r="R56">
        <v>18.614625459688828</v>
      </c>
      <c r="S56">
        <v>11.589504829689883</v>
      </c>
      <c r="T56">
        <v>0</v>
      </c>
      <c r="U56">
        <v>51.057116048186941</v>
      </c>
      <c r="V56">
        <v>7.9633557692307706</v>
      </c>
      <c r="W56">
        <v>19.192989985693853</v>
      </c>
      <c r="X56">
        <v>60.358500796117973</v>
      </c>
      <c r="Y56">
        <v>0</v>
      </c>
      <c r="Z56">
        <v>2.8638167999999995</v>
      </c>
      <c r="AA56">
        <v>0</v>
      </c>
      <c r="AB56">
        <v>11.53238</v>
      </c>
      <c r="AC56">
        <v>4.2506799999999991</v>
      </c>
      <c r="AD56">
        <v>12.010140000000002</v>
      </c>
      <c r="AE56">
        <v>14.425599999999999</v>
      </c>
      <c r="AF56">
        <v>6.1515000000000004</v>
      </c>
      <c r="AG56">
        <v>26.504086080000004</v>
      </c>
      <c r="AH56">
        <v>45.751199999999997</v>
      </c>
      <c r="AI56">
        <v>0</v>
      </c>
      <c r="AJ56">
        <v>0</v>
      </c>
      <c r="AK56">
        <v>22.295999999999999</v>
      </c>
      <c r="AL56">
        <v>47.679499999999997</v>
      </c>
      <c r="AM56">
        <v>0</v>
      </c>
      <c r="AN56">
        <v>0</v>
      </c>
      <c r="AO56">
        <v>7.7474879999999997</v>
      </c>
      <c r="AP56">
        <v>4.4448089063893503</v>
      </c>
      <c r="AQ56">
        <v>0</v>
      </c>
      <c r="AR56">
        <v>7.2734999999999976</v>
      </c>
      <c r="AS56">
        <v>4.7264000000000008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1080.5791892698969</v>
      </c>
      <c r="DN56">
        <v>45.376262713800912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512.33493306922514</v>
      </c>
      <c r="L57">
        <v>9.4197546268997385</v>
      </c>
      <c r="M57">
        <v>63.771661569826705</v>
      </c>
      <c r="N57">
        <v>51.882884174311926</v>
      </c>
      <c r="O57">
        <v>73.284491121081899</v>
      </c>
      <c r="P57">
        <v>20.299898580121706</v>
      </c>
      <c r="Q57">
        <v>8.5242073381294965</v>
      </c>
      <c r="R57">
        <v>18.613704768928219</v>
      </c>
      <c r="S57">
        <v>11.589504829689883</v>
      </c>
      <c r="T57">
        <v>0</v>
      </c>
      <c r="U57">
        <v>51.370543638496947</v>
      </c>
      <c r="V57">
        <v>6.9539160368421049</v>
      </c>
      <c r="W57">
        <v>19.192989985693853</v>
      </c>
      <c r="X57">
        <v>60.45685759781621</v>
      </c>
      <c r="Y57">
        <v>0</v>
      </c>
      <c r="Z57">
        <v>2.8638167999999995</v>
      </c>
      <c r="AA57">
        <v>0</v>
      </c>
      <c r="AB57">
        <v>11.53238</v>
      </c>
      <c r="AC57">
        <v>4.2506799999999991</v>
      </c>
      <c r="AD57">
        <v>12.010140000000002</v>
      </c>
      <c r="AE57">
        <v>14.425599999999999</v>
      </c>
      <c r="AF57">
        <v>6.1515000000000004</v>
      </c>
      <c r="AG57">
        <v>26.504086080000004</v>
      </c>
      <c r="AH57">
        <v>45.751199999999997</v>
      </c>
      <c r="AI57">
        <v>0</v>
      </c>
      <c r="AJ57">
        <v>0</v>
      </c>
      <c r="AK57">
        <v>22.295999999999999</v>
      </c>
      <c r="AL57">
        <v>47.679499999999997</v>
      </c>
      <c r="AM57">
        <v>0</v>
      </c>
      <c r="AN57">
        <v>0</v>
      </c>
      <c r="AO57">
        <v>7.7474879999999997</v>
      </c>
      <c r="AP57">
        <v>4.4448089063893503</v>
      </c>
      <c r="AQ57">
        <v>0</v>
      </c>
      <c r="AR57">
        <v>8.7281999999999975</v>
      </c>
      <c r="AS57">
        <v>4.7264000000000008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1081.3965611894519</v>
      </c>
      <c r="DN57">
        <v>45.410585934001574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512.33493306922514</v>
      </c>
      <c r="L58">
        <v>9.419540798790127</v>
      </c>
      <c r="M58">
        <v>63.771661569826705</v>
      </c>
      <c r="N58">
        <v>51.882884174311926</v>
      </c>
      <c r="O58">
        <v>73.284491121081899</v>
      </c>
      <c r="P58">
        <v>20.299898580121706</v>
      </c>
      <c r="Q58">
        <v>8.5242073381294965</v>
      </c>
      <c r="R58">
        <v>18.613704768928219</v>
      </c>
      <c r="S58">
        <v>11.589504829689883</v>
      </c>
      <c r="T58">
        <v>0</v>
      </c>
      <c r="U58">
        <v>51.391994707244457</v>
      </c>
      <c r="V58">
        <v>7.967468408960368</v>
      </c>
      <c r="W58">
        <v>19.192989985693853</v>
      </c>
      <c r="X58">
        <v>60.45685759781621</v>
      </c>
      <c r="Y58">
        <v>0</v>
      </c>
      <c r="Z58">
        <v>2.8638167999999995</v>
      </c>
      <c r="AA58">
        <v>0</v>
      </c>
      <c r="AB58">
        <v>11.53238</v>
      </c>
      <c r="AC58">
        <v>4.2506799999999991</v>
      </c>
      <c r="AD58">
        <v>12.010140000000002</v>
      </c>
      <c r="AE58">
        <v>14.425599999999999</v>
      </c>
      <c r="AF58">
        <v>6.1515000000000004</v>
      </c>
      <c r="AG58">
        <v>26.504086080000004</v>
      </c>
      <c r="AH58">
        <v>45.751199999999997</v>
      </c>
      <c r="AI58">
        <v>0</v>
      </c>
      <c r="AJ58">
        <v>0</v>
      </c>
      <c r="AK58">
        <v>22.295999999999999</v>
      </c>
      <c r="AL58">
        <v>47.679499999999997</v>
      </c>
      <c r="AM58">
        <v>0</v>
      </c>
      <c r="AN58">
        <v>0</v>
      </c>
      <c r="AO58">
        <v>7.7474879999999997</v>
      </c>
      <c r="AP58">
        <v>4.4448089063893503</v>
      </c>
      <c r="AQ58">
        <v>0</v>
      </c>
      <c r="AR58">
        <v>8.7281999999999975</v>
      </c>
      <c r="AS58">
        <v>4.7264000000000008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1082.3896485460807</v>
      </c>
      <c r="DN58">
        <v>45.452288190128613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512.33493306922514</v>
      </c>
      <c r="L59">
        <v>9.419540798790127</v>
      </c>
      <c r="M59">
        <v>63.771661569826705</v>
      </c>
      <c r="N59">
        <v>51.882884174311926</v>
      </c>
      <c r="O59">
        <v>73.284491121081899</v>
      </c>
      <c r="P59">
        <v>20.299898580121706</v>
      </c>
      <c r="Q59">
        <v>8.5242073381294965</v>
      </c>
      <c r="R59">
        <v>18.613704768928219</v>
      </c>
      <c r="S59">
        <v>11.589504829689883</v>
      </c>
      <c r="T59">
        <v>0</v>
      </c>
      <c r="U59">
        <v>51.391994707244457</v>
      </c>
      <c r="V59">
        <v>7.967468408960368</v>
      </c>
      <c r="W59">
        <v>19.192989985693853</v>
      </c>
      <c r="X59">
        <v>60.45685759781621</v>
      </c>
      <c r="Y59">
        <v>0</v>
      </c>
      <c r="Z59">
        <v>2.8638167999999995</v>
      </c>
      <c r="AA59">
        <v>0</v>
      </c>
      <c r="AB59">
        <v>8.1955999999999971</v>
      </c>
      <c r="AC59">
        <v>4.2506799999999991</v>
      </c>
      <c r="AD59">
        <v>12.010140000000002</v>
      </c>
      <c r="AE59">
        <v>14.425599999999999</v>
      </c>
      <c r="AF59">
        <v>6.1515000000000004</v>
      </c>
      <c r="AG59">
        <v>26.504086080000004</v>
      </c>
      <c r="AH59">
        <v>45.751199999999997</v>
      </c>
      <c r="AI59">
        <v>0</v>
      </c>
      <c r="AJ59">
        <v>0</v>
      </c>
      <c r="AK59">
        <v>22.295999999999999</v>
      </c>
      <c r="AL59">
        <v>47.679499999999997</v>
      </c>
      <c r="AM59">
        <v>0</v>
      </c>
      <c r="AN59">
        <v>0</v>
      </c>
      <c r="AO59">
        <v>8.263987199999999</v>
      </c>
      <c r="AP59">
        <v>4.4448089063893503</v>
      </c>
      <c r="AQ59">
        <v>0</v>
      </c>
      <c r="AR59">
        <v>6.7885999999999989</v>
      </c>
      <c r="AS59">
        <v>4.4309999999999992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1077.5380950309175</v>
      </c>
      <c r="DN59">
        <v>45.248560905292244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512.33798464439394</v>
      </c>
      <c r="L60">
        <v>9.4196492553977222</v>
      </c>
      <c r="M60">
        <v>63.771661569826705</v>
      </c>
      <c r="N60">
        <v>51.882884174311926</v>
      </c>
      <c r="O60">
        <v>73.284491121081899</v>
      </c>
      <c r="P60">
        <v>20.299898580121706</v>
      </c>
      <c r="Q60">
        <v>8.5242073381294965</v>
      </c>
      <c r="R60">
        <v>18.613704768928219</v>
      </c>
      <c r="S60">
        <v>11.589504829689883</v>
      </c>
      <c r="T60">
        <v>0</v>
      </c>
      <c r="U60">
        <v>51.391994707244457</v>
      </c>
      <c r="V60">
        <v>7.967468408960368</v>
      </c>
      <c r="W60">
        <v>19.192989985693853</v>
      </c>
      <c r="X60">
        <v>60.45685759781621</v>
      </c>
      <c r="Y60">
        <v>0</v>
      </c>
      <c r="Z60">
        <v>2.8638167999999995</v>
      </c>
      <c r="AA60">
        <v>0</v>
      </c>
      <c r="AB60">
        <v>8.1955999999999971</v>
      </c>
      <c r="AC60">
        <v>4.2506799999999991</v>
      </c>
      <c r="AD60">
        <v>12.010140000000002</v>
      </c>
      <c r="AE60">
        <v>14.425599999999999</v>
      </c>
      <c r="AF60">
        <v>6.1515000000000004</v>
      </c>
      <c r="AG60">
        <v>26.504086080000004</v>
      </c>
      <c r="AH60">
        <v>45.751199999999997</v>
      </c>
      <c r="AI60">
        <v>0</v>
      </c>
      <c r="AJ60">
        <v>0</v>
      </c>
      <c r="AK60">
        <v>22.295999999999999</v>
      </c>
      <c r="AL60">
        <v>47.679499999999997</v>
      </c>
      <c r="AM60">
        <v>0</v>
      </c>
      <c r="AN60">
        <v>0</v>
      </c>
      <c r="AO60">
        <v>8.263987199999999</v>
      </c>
      <c r="AP60">
        <v>4.4448089063893503</v>
      </c>
      <c r="AQ60">
        <v>0</v>
      </c>
      <c r="AR60">
        <v>6.7885999999999989</v>
      </c>
      <c r="AS60">
        <v>4.4309999999999992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1077.5411277112337</v>
      </c>
      <c r="DN60">
        <v>45.248688256752352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512.33889024286589</v>
      </c>
      <c r="L61">
        <v>9.4196492553977222</v>
      </c>
      <c r="M61">
        <v>63.771661569826705</v>
      </c>
      <c r="N61">
        <v>51.882884174311926</v>
      </c>
      <c r="O61">
        <v>73.284491121081899</v>
      </c>
      <c r="P61">
        <v>20.299898580121706</v>
      </c>
      <c r="Q61">
        <v>8.5222376251788265</v>
      </c>
      <c r="R61">
        <v>9.034236763766387</v>
      </c>
      <c r="S61">
        <v>11.594907149712094</v>
      </c>
      <c r="T61">
        <v>0</v>
      </c>
      <c r="U61">
        <v>51.391994707244457</v>
      </c>
      <c r="V61">
        <v>7.967468408960368</v>
      </c>
      <c r="W61">
        <v>19.192989985693853</v>
      </c>
      <c r="X61">
        <v>60.45685759781621</v>
      </c>
      <c r="Y61">
        <v>0</v>
      </c>
      <c r="Z61">
        <v>0</v>
      </c>
      <c r="AA61">
        <v>0</v>
      </c>
      <c r="AB61">
        <v>8.1955999999999971</v>
      </c>
      <c r="AC61">
        <v>4.2506799999999991</v>
      </c>
      <c r="AD61">
        <v>12.010140000000002</v>
      </c>
      <c r="AE61">
        <v>14.425599999999999</v>
      </c>
      <c r="AF61">
        <v>6.1515000000000004</v>
      </c>
      <c r="AG61">
        <v>26.504086080000004</v>
      </c>
      <c r="AH61">
        <v>45.751199999999997</v>
      </c>
      <c r="AI61">
        <v>0</v>
      </c>
      <c r="AJ61">
        <v>0</v>
      </c>
      <c r="AK61">
        <v>22.295999999999999</v>
      </c>
      <c r="AL61">
        <v>47.679499999999997</v>
      </c>
      <c r="AM61">
        <v>0</v>
      </c>
      <c r="AN61">
        <v>0</v>
      </c>
      <c r="AO61">
        <v>8.263987199999999</v>
      </c>
      <c r="AP61">
        <v>4.4448089063893503</v>
      </c>
      <c r="AQ61">
        <v>0</v>
      </c>
      <c r="AR61">
        <v>7.2734999999999976</v>
      </c>
      <c r="AS61">
        <v>4.4309999999999992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1075.2783090447654</v>
      </c>
      <c r="DN61">
        <v>35.557460323602349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512.33889024286589</v>
      </c>
      <c r="L62">
        <v>9.4196492553977222</v>
      </c>
      <c r="M62">
        <v>63.771661569826705</v>
      </c>
      <c r="N62">
        <v>51.882884174311926</v>
      </c>
      <c r="O62">
        <v>73.284491121081899</v>
      </c>
      <c r="P62">
        <v>20.299898580121706</v>
      </c>
      <c r="Q62">
        <v>8.5222376251788265</v>
      </c>
      <c r="R62">
        <v>5.3875361751368258</v>
      </c>
      <c r="S62">
        <v>11.594907149712094</v>
      </c>
      <c r="T62">
        <v>0</v>
      </c>
      <c r="U62">
        <v>51.391994707244457</v>
      </c>
      <c r="V62">
        <v>7.967468408960368</v>
      </c>
      <c r="W62">
        <v>19.192989985693853</v>
      </c>
      <c r="X62">
        <v>60.45685759781621</v>
      </c>
      <c r="Y62">
        <v>0</v>
      </c>
      <c r="Z62">
        <v>0</v>
      </c>
      <c r="AA62">
        <v>0</v>
      </c>
      <c r="AB62">
        <v>8.1955999999999971</v>
      </c>
      <c r="AC62">
        <v>4.2506799999999991</v>
      </c>
      <c r="AD62">
        <v>12.010140000000002</v>
      </c>
      <c r="AE62">
        <v>14.425599999999999</v>
      </c>
      <c r="AF62">
        <v>6.1515000000000004</v>
      </c>
      <c r="AG62">
        <v>26.504086080000004</v>
      </c>
      <c r="AH62">
        <v>45.751199999999997</v>
      </c>
      <c r="AI62">
        <v>0</v>
      </c>
      <c r="AJ62">
        <v>0</v>
      </c>
      <c r="AK62">
        <v>22.295999999999999</v>
      </c>
      <c r="AL62">
        <v>47.679499999999997</v>
      </c>
      <c r="AM62">
        <v>0</v>
      </c>
      <c r="AN62">
        <v>0</v>
      </c>
      <c r="AO62">
        <v>8.263987199999999</v>
      </c>
      <c r="AP62">
        <v>4.4448089063893503</v>
      </c>
      <c r="AQ62">
        <v>0</v>
      </c>
      <c r="AR62">
        <v>7.2734999999999976</v>
      </c>
      <c r="AS62">
        <v>4.4309999999999992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1075.2778830967284</v>
      </c>
      <c r="DN62">
        <v>31.911185683009684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512.33889024286589</v>
      </c>
      <c r="L63">
        <v>9.4196492553977222</v>
      </c>
      <c r="M63">
        <v>63.771661569826705</v>
      </c>
      <c r="N63">
        <v>51.882884174311926</v>
      </c>
      <c r="O63">
        <v>73.284491121081899</v>
      </c>
      <c r="P63">
        <v>20.299898580121706</v>
      </c>
      <c r="Q63">
        <v>8.5222376251788265</v>
      </c>
      <c r="R63">
        <v>5.679398055447324</v>
      </c>
      <c r="S63">
        <v>11.594907149712094</v>
      </c>
      <c r="T63">
        <v>0</v>
      </c>
      <c r="U63">
        <v>51.391994707244457</v>
      </c>
      <c r="V63">
        <v>7.967468408960368</v>
      </c>
      <c r="W63">
        <v>19.192989985693853</v>
      </c>
      <c r="X63">
        <v>60.45685759781621</v>
      </c>
      <c r="Y63">
        <v>0</v>
      </c>
      <c r="Z63">
        <v>0</v>
      </c>
      <c r="AA63">
        <v>0</v>
      </c>
      <c r="AB63">
        <v>8.1955999999999971</v>
      </c>
      <c r="AC63">
        <v>4.2506799999999991</v>
      </c>
      <c r="AD63">
        <v>12.010140000000002</v>
      </c>
      <c r="AE63">
        <v>14.425599999999999</v>
      </c>
      <c r="AF63">
        <v>6.1515000000000004</v>
      </c>
      <c r="AG63">
        <v>26.504086080000004</v>
      </c>
      <c r="AH63">
        <v>45.751199999999997</v>
      </c>
      <c r="AI63">
        <v>0</v>
      </c>
      <c r="AJ63">
        <v>0</v>
      </c>
      <c r="AK63">
        <v>22.295999999999999</v>
      </c>
      <c r="AL63">
        <v>47.679499999999997</v>
      </c>
      <c r="AM63">
        <v>0</v>
      </c>
      <c r="AN63">
        <v>0</v>
      </c>
      <c r="AO63">
        <v>8.263987199999999</v>
      </c>
      <c r="AP63">
        <v>4.4448089063893503</v>
      </c>
      <c r="AQ63">
        <v>0</v>
      </c>
      <c r="AR63">
        <v>7.2734999999999976</v>
      </c>
      <c r="AS63">
        <v>4.4309999999999992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1075.2781697879252</v>
      </c>
      <c r="DN63">
        <v>32.202760872123442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512.33889024286589</v>
      </c>
      <c r="L64">
        <v>9.4196156583629858</v>
      </c>
      <c r="M64">
        <v>63.771661569826705</v>
      </c>
      <c r="N64">
        <v>51.882884174311926</v>
      </c>
      <c r="O64">
        <v>73.284491121081899</v>
      </c>
      <c r="P64">
        <v>20.299898580121706</v>
      </c>
      <c r="Q64">
        <v>8.5222376251788265</v>
      </c>
      <c r="R64">
        <v>5.679398055447324</v>
      </c>
      <c r="S64">
        <v>11.594907149712094</v>
      </c>
      <c r="T64">
        <v>0</v>
      </c>
      <c r="U64">
        <v>51.391994707244457</v>
      </c>
      <c r="V64">
        <v>7.967468408960368</v>
      </c>
      <c r="W64">
        <v>19.192989985693853</v>
      </c>
      <c r="X64">
        <v>60.45685759781621</v>
      </c>
      <c r="Y64">
        <v>0</v>
      </c>
      <c r="Z64">
        <v>0</v>
      </c>
      <c r="AA64">
        <v>0</v>
      </c>
      <c r="AB64">
        <v>8.1955999999999971</v>
      </c>
      <c r="AC64">
        <v>4.2506799999999991</v>
      </c>
      <c r="AD64">
        <v>12.010140000000002</v>
      </c>
      <c r="AE64">
        <v>14.425599999999999</v>
      </c>
      <c r="AF64">
        <v>6.1515000000000004</v>
      </c>
      <c r="AG64">
        <v>26.504086080000004</v>
      </c>
      <c r="AH64">
        <v>45.751199999999997</v>
      </c>
      <c r="AI64">
        <v>0</v>
      </c>
      <c r="AJ64">
        <v>0</v>
      </c>
      <c r="AK64">
        <v>22.295999999999999</v>
      </c>
      <c r="AL64">
        <v>47.679499999999997</v>
      </c>
      <c r="AM64">
        <v>0</v>
      </c>
      <c r="AN64">
        <v>0</v>
      </c>
      <c r="AO64">
        <v>8.263987199999999</v>
      </c>
      <c r="AP64">
        <v>4.4448089063893503</v>
      </c>
      <c r="AQ64">
        <v>0</v>
      </c>
      <c r="AR64">
        <v>7.2734999999999976</v>
      </c>
      <c r="AS64">
        <v>4.4309999999999992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1075.2781375448508</v>
      </c>
      <c r="DN64">
        <v>32.202759518162942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512.33889024286589</v>
      </c>
      <c r="L65">
        <v>9.4196290687639408</v>
      </c>
      <c r="M65">
        <v>63.771661569826705</v>
      </c>
      <c r="N65">
        <v>51.882884174311926</v>
      </c>
      <c r="O65">
        <v>73.284491121081899</v>
      </c>
      <c r="P65">
        <v>20.299898580121706</v>
      </c>
      <c r="Q65">
        <v>8.5222376251788265</v>
      </c>
      <c r="R65">
        <v>6.4878238849610543</v>
      </c>
      <c r="S65">
        <v>11.594907149712094</v>
      </c>
      <c r="T65">
        <v>0</v>
      </c>
      <c r="U65">
        <v>51.391994707244457</v>
      </c>
      <c r="V65">
        <v>7.967468408960368</v>
      </c>
      <c r="W65">
        <v>19.192989985693853</v>
      </c>
      <c r="X65">
        <v>60.45685759781621</v>
      </c>
      <c r="Y65">
        <v>0</v>
      </c>
      <c r="Z65">
        <v>0</v>
      </c>
      <c r="AA65">
        <v>0</v>
      </c>
      <c r="AB65">
        <v>8.1955999999999971</v>
      </c>
      <c r="AC65">
        <v>4.2506799999999991</v>
      </c>
      <c r="AD65">
        <v>12.010140000000002</v>
      </c>
      <c r="AE65">
        <v>14.425599999999999</v>
      </c>
      <c r="AF65">
        <v>6.1515000000000004</v>
      </c>
      <c r="AG65">
        <v>26.504086080000004</v>
      </c>
      <c r="AH65">
        <v>45.751199999999997</v>
      </c>
      <c r="AI65">
        <v>0</v>
      </c>
      <c r="AJ65">
        <v>0</v>
      </c>
      <c r="AK65">
        <v>22.295999999999999</v>
      </c>
      <c r="AL65">
        <v>47.679499999999997</v>
      </c>
      <c r="AM65">
        <v>0</v>
      </c>
      <c r="AN65">
        <v>0</v>
      </c>
      <c r="AO65">
        <v>8.263987199999999</v>
      </c>
      <c r="AP65">
        <v>4.4448089063893503</v>
      </c>
      <c r="AQ65">
        <v>0</v>
      </c>
      <c r="AR65">
        <v>7.2734999999999976</v>
      </c>
      <c r="AS65">
        <v>4.4309999999999992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1075.277006683287</v>
      </c>
      <c r="DN65">
        <v>33.012329619641299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512.33889024286589</v>
      </c>
      <c r="L66">
        <v>9.4196290687639408</v>
      </c>
      <c r="M66">
        <v>63.771661569826705</v>
      </c>
      <c r="N66">
        <v>51.882884174311926</v>
      </c>
      <c r="O66">
        <v>73.284491121081899</v>
      </c>
      <c r="P66">
        <v>20.299898580121706</v>
      </c>
      <c r="Q66">
        <v>8.5222376251788265</v>
      </c>
      <c r="R66">
        <v>6.4878238849610543</v>
      </c>
      <c r="S66">
        <v>11.594907149712094</v>
      </c>
      <c r="T66">
        <v>0</v>
      </c>
      <c r="U66">
        <v>51.391994707244457</v>
      </c>
      <c r="V66">
        <v>7.967468408960368</v>
      </c>
      <c r="W66">
        <v>19.192989985693853</v>
      </c>
      <c r="X66">
        <v>60.45685759781621</v>
      </c>
      <c r="Y66">
        <v>0</v>
      </c>
      <c r="Z66">
        <v>0</v>
      </c>
      <c r="AA66">
        <v>0</v>
      </c>
      <c r="AB66">
        <v>8.1955999999999971</v>
      </c>
      <c r="AC66">
        <v>4.2506799999999991</v>
      </c>
      <c r="AD66">
        <v>12.010140000000002</v>
      </c>
      <c r="AE66">
        <v>14.425599999999999</v>
      </c>
      <c r="AF66">
        <v>6.1515000000000004</v>
      </c>
      <c r="AG66">
        <v>26.504086080000004</v>
      </c>
      <c r="AH66">
        <v>45.751199999999997</v>
      </c>
      <c r="AI66">
        <v>0</v>
      </c>
      <c r="AJ66">
        <v>0</v>
      </c>
      <c r="AK66">
        <v>22.295999999999999</v>
      </c>
      <c r="AL66">
        <v>47.679499999999997</v>
      </c>
      <c r="AM66">
        <v>0</v>
      </c>
      <c r="AN66">
        <v>0</v>
      </c>
      <c r="AO66">
        <v>8.263987199999999</v>
      </c>
      <c r="AP66">
        <v>4.4448089063893503</v>
      </c>
      <c r="AQ66">
        <v>0</v>
      </c>
      <c r="AR66">
        <v>7.2734999999999976</v>
      </c>
      <c r="AS66">
        <v>4.4309999999999992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1075.277006683287</v>
      </c>
      <c r="DN66">
        <v>33.012329619641299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512.33889024286589</v>
      </c>
      <c r="L67">
        <v>9.4196290687639408</v>
      </c>
      <c r="M67">
        <v>63.771661569826705</v>
      </c>
      <c r="N67">
        <v>51.882884174311926</v>
      </c>
      <c r="O67">
        <v>73.284491121081899</v>
      </c>
      <c r="P67">
        <v>20.299898580121706</v>
      </c>
      <c r="Q67">
        <v>8.5222376251788265</v>
      </c>
      <c r="R67">
        <v>4.7169859013006405</v>
      </c>
      <c r="S67">
        <v>11.594907149712094</v>
      </c>
      <c r="T67">
        <v>0</v>
      </c>
      <c r="U67">
        <v>51.057116048186941</v>
      </c>
      <c r="V67">
        <v>7.967468408960368</v>
      </c>
      <c r="W67">
        <v>18.127269056032308</v>
      </c>
      <c r="X67">
        <v>60.358500796117973</v>
      </c>
      <c r="Y67">
        <v>0</v>
      </c>
      <c r="Z67">
        <v>0</v>
      </c>
      <c r="AA67">
        <v>0</v>
      </c>
      <c r="AB67">
        <v>8.1955999999999971</v>
      </c>
      <c r="AC67">
        <v>4.2506799999999991</v>
      </c>
      <c r="AD67">
        <v>12.010140000000002</v>
      </c>
      <c r="AE67">
        <v>14.425599999999999</v>
      </c>
      <c r="AF67">
        <v>6.1515000000000004</v>
      </c>
      <c r="AG67">
        <v>26.504086080000004</v>
      </c>
      <c r="AH67">
        <v>45.751199999999997</v>
      </c>
      <c r="AI67">
        <v>0</v>
      </c>
      <c r="AJ67">
        <v>0</v>
      </c>
      <c r="AK67">
        <v>22.295999999999999</v>
      </c>
      <c r="AL67">
        <v>63.283699999999996</v>
      </c>
      <c r="AM67">
        <v>0</v>
      </c>
      <c r="AN67">
        <v>0</v>
      </c>
      <c r="AO67">
        <v>9.6843599999999999</v>
      </c>
      <c r="AP67">
        <v>4.4448089063893503</v>
      </c>
      <c r="AQ67">
        <v>0</v>
      </c>
      <c r="AR67">
        <v>7.2734999999999976</v>
      </c>
      <c r="AS67">
        <v>5.0217999999999998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1090.7448868614244</v>
      </c>
      <c r="DN67">
        <v>31.890027867426106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512.33889024286589</v>
      </c>
      <c r="L68">
        <v>9.4196290687639408</v>
      </c>
      <c r="M68">
        <v>63.771661569826705</v>
      </c>
      <c r="N68">
        <v>51.882884174311926</v>
      </c>
      <c r="O68">
        <v>73.284491121081899</v>
      </c>
      <c r="P68">
        <v>20.299898580121706</v>
      </c>
      <c r="Q68">
        <v>8.5222376251788265</v>
      </c>
      <c r="R68">
        <v>4.7169859013006405</v>
      </c>
      <c r="S68">
        <v>11.594907149712094</v>
      </c>
      <c r="T68">
        <v>0</v>
      </c>
      <c r="U68">
        <v>51.057116048186941</v>
      </c>
      <c r="V68">
        <v>7.967468408960368</v>
      </c>
      <c r="W68">
        <v>18.127269056032308</v>
      </c>
      <c r="X68">
        <v>60.358500796117973</v>
      </c>
      <c r="Y68">
        <v>0</v>
      </c>
      <c r="Z68">
        <v>0</v>
      </c>
      <c r="AA68">
        <v>0</v>
      </c>
      <c r="AB68">
        <v>8.1955999999999971</v>
      </c>
      <c r="AC68">
        <v>4.2506799999999991</v>
      </c>
      <c r="AD68">
        <v>12.010140000000002</v>
      </c>
      <c r="AE68">
        <v>14.425599999999999</v>
      </c>
      <c r="AF68">
        <v>6.1515000000000004</v>
      </c>
      <c r="AG68">
        <v>26.504086080000004</v>
      </c>
      <c r="AH68">
        <v>45.751199999999997</v>
      </c>
      <c r="AI68">
        <v>0</v>
      </c>
      <c r="AJ68">
        <v>0</v>
      </c>
      <c r="AK68">
        <v>22.295999999999999</v>
      </c>
      <c r="AL68">
        <v>63.283699999999996</v>
      </c>
      <c r="AM68">
        <v>0</v>
      </c>
      <c r="AN68">
        <v>0</v>
      </c>
      <c r="AO68">
        <v>9.6843599999999999</v>
      </c>
      <c r="AP68">
        <v>4.4448089063893503</v>
      </c>
      <c r="AQ68">
        <v>0</v>
      </c>
      <c r="AR68">
        <v>7.2734999999999976</v>
      </c>
      <c r="AS68">
        <v>5.0217999999999998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1090.7448868614244</v>
      </c>
      <c r="DN68">
        <v>31.890027867426106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512.33889024286589</v>
      </c>
      <c r="L69">
        <v>9.4196290687639408</v>
      </c>
      <c r="M69">
        <v>63.771661569826705</v>
      </c>
      <c r="N69">
        <v>51.882884174311926</v>
      </c>
      <c r="O69">
        <v>73.284491121081899</v>
      </c>
      <c r="P69">
        <v>20.299898580121706</v>
      </c>
      <c r="Q69">
        <v>8.5222376251788265</v>
      </c>
      <c r="R69">
        <v>8.4359762323873131</v>
      </c>
      <c r="S69">
        <v>11.594907149712094</v>
      </c>
      <c r="T69">
        <v>0</v>
      </c>
      <c r="U69">
        <v>50.732656978338355</v>
      </c>
      <c r="V69">
        <v>7.967468408960368</v>
      </c>
      <c r="W69">
        <v>18.127269056032308</v>
      </c>
      <c r="X69">
        <v>60.358500796117973</v>
      </c>
      <c r="Y69">
        <v>0</v>
      </c>
      <c r="Z69">
        <v>0</v>
      </c>
      <c r="AA69">
        <v>0</v>
      </c>
      <c r="AB69">
        <v>8.1955999999999971</v>
      </c>
      <c r="AC69">
        <v>4.2506799999999991</v>
      </c>
      <c r="AD69">
        <v>12.010140000000002</v>
      </c>
      <c r="AE69">
        <v>14.425599999999999</v>
      </c>
      <c r="AF69">
        <v>6.1515000000000004</v>
      </c>
      <c r="AG69">
        <v>26.504086080000004</v>
      </c>
      <c r="AH69">
        <v>45.751199999999997</v>
      </c>
      <c r="AI69">
        <v>0</v>
      </c>
      <c r="AJ69">
        <v>0</v>
      </c>
      <c r="AK69">
        <v>22.295999999999999</v>
      </c>
      <c r="AL69">
        <v>63.283699999999996</v>
      </c>
      <c r="AM69">
        <v>0</v>
      </c>
      <c r="AN69">
        <v>0</v>
      </c>
      <c r="AO69">
        <v>9.6843599999999999</v>
      </c>
      <c r="AP69">
        <v>4.4448089063893503</v>
      </c>
      <c r="AQ69">
        <v>0</v>
      </c>
      <c r="AR69">
        <v>9.6979999999999986</v>
      </c>
      <c r="AS69">
        <v>5.9079999999999995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1093.6100641593885</v>
      </c>
      <c r="DN69">
        <v>35.730081830700279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512.33889024286589</v>
      </c>
      <c r="L70">
        <v>9.4196290687639408</v>
      </c>
      <c r="M70">
        <v>63.771661569826705</v>
      </c>
      <c r="N70">
        <v>51.882884174311926</v>
      </c>
      <c r="O70">
        <v>73.284491121081899</v>
      </c>
      <c r="P70">
        <v>20.299898580121706</v>
      </c>
      <c r="Q70">
        <v>8.5222376251788265</v>
      </c>
      <c r="R70">
        <v>8.1327517648068675</v>
      </c>
      <c r="S70">
        <v>11.594907149712094</v>
      </c>
      <c r="T70">
        <v>0</v>
      </c>
      <c r="U70">
        <v>50.732656978338355</v>
      </c>
      <c r="V70">
        <v>7.967468408960368</v>
      </c>
      <c r="W70">
        <v>18.127269056032308</v>
      </c>
      <c r="X70">
        <v>60.358500796117973</v>
      </c>
      <c r="Y70">
        <v>0</v>
      </c>
      <c r="Z70">
        <v>0</v>
      </c>
      <c r="AA70">
        <v>0</v>
      </c>
      <c r="AB70">
        <v>8.1955999999999971</v>
      </c>
      <c r="AC70">
        <v>4.2506799999999991</v>
      </c>
      <c r="AD70">
        <v>12.010140000000002</v>
      </c>
      <c r="AE70">
        <v>14.425599999999999</v>
      </c>
      <c r="AF70">
        <v>6.1515000000000004</v>
      </c>
      <c r="AG70">
        <v>26.504086080000004</v>
      </c>
      <c r="AH70">
        <v>45.751199999999997</v>
      </c>
      <c r="AI70">
        <v>0</v>
      </c>
      <c r="AJ70">
        <v>0</v>
      </c>
      <c r="AK70">
        <v>22.295999999999999</v>
      </c>
      <c r="AL70">
        <v>63.283699999999996</v>
      </c>
      <c r="AM70">
        <v>0</v>
      </c>
      <c r="AN70">
        <v>0</v>
      </c>
      <c r="AO70">
        <v>9.6843599999999999</v>
      </c>
      <c r="AP70">
        <v>4.4448089063893503</v>
      </c>
      <c r="AQ70">
        <v>0</v>
      </c>
      <c r="AR70">
        <v>9.6979999999999986</v>
      </c>
      <c r="AS70">
        <v>5.9079999999999995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1093.610928986596</v>
      </c>
      <c r="DN70">
        <v>35.425992535912115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512.33889024286589</v>
      </c>
      <c r="L71">
        <v>9.4196290687639408</v>
      </c>
      <c r="M71">
        <v>63.771661569826705</v>
      </c>
      <c r="N71">
        <v>51.882884174311926</v>
      </c>
      <c r="O71">
        <v>73.284491121081899</v>
      </c>
      <c r="P71">
        <v>20.299898580121706</v>
      </c>
      <c r="Q71">
        <v>8.5222376251788265</v>
      </c>
      <c r="R71">
        <v>8.1371171710144932</v>
      </c>
      <c r="S71">
        <v>11.594907149712094</v>
      </c>
      <c r="T71">
        <v>0</v>
      </c>
      <c r="U71">
        <v>50.732656978338355</v>
      </c>
      <c r="V71">
        <v>7.967468408960368</v>
      </c>
      <c r="W71">
        <v>17.587686866059812</v>
      </c>
      <c r="X71">
        <v>60.358500796117973</v>
      </c>
      <c r="Y71">
        <v>0</v>
      </c>
      <c r="Z71">
        <v>0</v>
      </c>
      <c r="AA71">
        <v>0</v>
      </c>
      <c r="AB71">
        <v>8.1955999999999971</v>
      </c>
      <c r="AC71">
        <v>4.2506799999999991</v>
      </c>
      <c r="AD71">
        <v>12.010140000000002</v>
      </c>
      <c r="AE71">
        <v>21.712782000000004</v>
      </c>
      <c r="AF71">
        <v>6.1515000000000004</v>
      </c>
      <c r="AG71">
        <v>26.504086080000004</v>
      </c>
      <c r="AH71">
        <v>45.751199999999997</v>
      </c>
      <c r="AI71">
        <v>0</v>
      </c>
      <c r="AJ71">
        <v>0</v>
      </c>
      <c r="AK71">
        <v>22.295999999999999</v>
      </c>
      <c r="AL71">
        <v>64.150599999999997</v>
      </c>
      <c r="AM71">
        <v>0</v>
      </c>
      <c r="AN71">
        <v>0</v>
      </c>
      <c r="AO71">
        <v>10.975607999999996</v>
      </c>
      <c r="AP71">
        <v>4.4448089063893503</v>
      </c>
      <c r="AQ71">
        <v>0</v>
      </c>
      <c r="AR71">
        <v>8.7281999999999975</v>
      </c>
      <c r="AS71">
        <v>6.4988000000000001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1101.7938012821051</v>
      </c>
      <c r="DN71">
        <v>35.774233456638619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512.33889024286589</v>
      </c>
      <c r="L72">
        <v>9.4196290687639408</v>
      </c>
      <c r="M72">
        <v>63.771661569826705</v>
      </c>
      <c r="N72">
        <v>51.882884174311926</v>
      </c>
      <c r="O72">
        <v>73.284491121081899</v>
      </c>
      <c r="P72">
        <v>20.299898580121706</v>
      </c>
      <c r="Q72">
        <v>8.5222376251788265</v>
      </c>
      <c r="R72">
        <v>8.1371171710144932</v>
      </c>
      <c r="S72">
        <v>11.594907149712094</v>
      </c>
      <c r="T72">
        <v>0</v>
      </c>
      <c r="U72">
        <v>50.732656978338355</v>
      </c>
      <c r="V72">
        <v>7.967468408960368</v>
      </c>
      <c r="W72">
        <v>17.587686866059812</v>
      </c>
      <c r="X72">
        <v>60.358500796117973</v>
      </c>
      <c r="Y72">
        <v>0</v>
      </c>
      <c r="Z72">
        <v>0</v>
      </c>
      <c r="AA72">
        <v>0</v>
      </c>
      <c r="AB72">
        <v>8.1955999999999971</v>
      </c>
      <c r="AC72">
        <v>4.2506799999999991</v>
      </c>
      <c r="AD72">
        <v>12.010140000000002</v>
      </c>
      <c r="AE72">
        <v>21.712782000000004</v>
      </c>
      <c r="AF72">
        <v>6.1515000000000004</v>
      </c>
      <c r="AG72">
        <v>26.504086080000004</v>
      </c>
      <c r="AH72">
        <v>45.751199999999997</v>
      </c>
      <c r="AI72">
        <v>0</v>
      </c>
      <c r="AJ72">
        <v>0</v>
      </c>
      <c r="AK72">
        <v>22.295999999999999</v>
      </c>
      <c r="AL72">
        <v>64.150599999999997</v>
      </c>
      <c r="AM72">
        <v>0</v>
      </c>
      <c r="AN72">
        <v>0</v>
      </c>
      <c r="AO72">
        <v>10.975607999999996</v>
      </c>
      <c r="AP72">
        <v>4.4448089063893503</v>
      </c>
      <c r="AQ72">
        <v>10.699150000000001</v>
      </c>
      <c r="AR72">
        <v>8.7281999999999975</v>
      </c>
      <c r="AS72">
        <v>6.4988000000000001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1112.0617758836922</v>
      </c>
      <c r="DN72">
        <v>36.205408855051317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512.33889024286589</v>
      </c>
      <c r="L73">
        <v>9.4196598053295038</v>
      </c>
      <c r="M73">
        <v>63.771661569826705</v>
      </c>
      <c r="N73">
        <v>51.882884174311926</v>
      </c>
      <c r="O73">
        <v>73.284491121081899</v>
      </c>
      <c r="P73">
        <v>20.299898580121706</v>
      </c>
      <c r="Q73">
        <v>8.5235132571428558</v>
      </c>
      <c r="R73">
        <v>8.1371171710144932</v>
      </c>
      <c r="S73">
        <v>11.588393497290538</v>
      </c>
      <c r="T73">
        <v>0</v>
      </c>
      <c r="U73">
        <v>50.732656978338355</v>
      </c>
      <c r="V73">
        <v>7.967468408960368</v>
      </c>
      <c r="W73">
        <v>17.586808842652793</v>
      </c>
      <c r="X73">
        <v>62.650785564417177</v>
      </c>
      <c r="Y73">
        <v>0</v>
      </c>
      <c r="Z73">
        <v>0</v>
      </c>
      <c r="AA73">
        <v>0</v>
      </c>
      <c r="AB73">
        <v>8.1955999999999971</v>
      </c>
      <c r="AC73">
        <v>4.2506799999999991</v>
      </c>
      <c r="AD73">
        <v>12.010140000000002</v>
      </c>
      <c r="AE73">
        <v>21.712782000000004</v>
      </c>
      <c r="AF73">
        <v>6.1515000000000004</v>
      </c>
      <c r="AG73">
        <v>26.504086080000004</v>
      </c>
      <c r="AH73">
        <v>45.751199999999997</v>
      </c>
      <c r="AI73">
        <v>0</v>
      </c>
      <c r="AJ73">
        <v>0</v>
      </c>
      <c r="AK73">
        <v>22.295999999999999</v>
      </c>
      <c r="AL73">
        <v>56.348499999999987</v>
      </c>
      <c r="AM73">
        <v>0</v>
      </c>
      <c r="AN73">
        <v>0</v>
      </c>
      <c r="AO73">
        <v>10.975607999999996</v>
      </c>
      <c r="AP73">
        <v>4.4448089063893503</v>
      </c>
      <c r="AQ73">
        <v>21.572980000000005</v>
      </c>
      <c r="AR73">
        <v>8.7281999999999975</v>
      </c>
      <c r="AS73">
        <v>6.4988000000000001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1117.2037800358241</v>
      </c>
      <c r="DN73">
        <v>36.421334163919653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512.33889024286589</v>
      </c>
      <c r="L74">
        <v>9.4196598053295038</v>
      </c>
      <c r="M74">
        <v>63.771661569826705</v>
      </c>
      <c r="N74">
        <v>51.882884174311926</v>
      </c>
      <c r="O74">
        <v>73.284491121081899</v>
      </c>
      <c r="P74">
        <v>20.299898580121706</v>
      </c>
      <c r="Q74">
        <v>8.5235132571428558</v>
      </c>
      <c r="R74">
        <v>8.1371171710144932</v>
      </c>
      <c r="S74">
        <v>11.588393497290538</v>
      </c>
      <c r="T74">
        <v>0</v>
      </c>
      <c r="U74">
        <v>50.732656978338355</v>
      </c>
      <c r="V74">
        <v>7.967468408960368</v>
      </c>
      <c r="W74">
        <v>17.586808842652793</v>
      </c>
      <c r="X74">
        <v>62.650787321063397</v>
      </c>
      <c r="Y74">
        <v>0</v>
      </c>
      <c r="Z74">
        <v>0</v>
      </c>
      <c r="AA74">
        <v>0</v>
      </c>
      <c r="AB74">
        <v>8.1955999999999971</v>
      </c>
      <c r="AC74">
        <v>4.2506799999999991</v>
      </c>
      <c r="AD74">
        <v>12.010140000000002</v>
      </c>
      <c r="AE74">
        <v>21.712782000000004</v>
      </c>
      <c r="AF74">
        <v>6.1515000000000004</v>
      </c>
      <c r="AG74">
        <v>26.504086080000004</v>
      </c>
      <c r="AH74">
        <v>45.751199999999997</v>
      </c>
      <c r="AI74">
        <v>0</v>
      </c>
      <c r="AJ74">
        <v>0</v>
      </c>
      <c r="AK74">
        <v>22.295999999999999</v>
      </c>
      <c r="AL74">
        <v>56.348499999999987</v>
      </c>
      <c r="AM74">
        <v>2.2830599999999994</v>
      </c>
      <c r="AN74">
        <v>0</v>
      </c>
      <c r="AO74">
        <v>10.975607999999996</v>
      </c>
      <c r="AP74">
        <v>4.4448089063893503</v>
      </c>
      <c r="AQ74">
        <v>31.442399999999996</v>
      </c>
      <c r="AR74">
        <v>8.7281999999999975</v>
      </c>
      <c r="AS74">
        <v>6.4988000000000001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1128.8665169544679</v>
      </c>
      <c r="DN74">
        <v>36.911079001922133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512.33889024286589</v>
      </c>
      <c r="L75">
        <v>9.4196598053295038</v>
      </c>
      <c r="M75">
        <v>63.771661569826705</v>
      </c>
      <c r="N75">
        <v>51.882884174311926</v>
      </c>
      <c r="O75">
        <v>73.284491121081899</v>
      </c>
      <c r="P75">
        <v>20.299898580121706</v>
      </c>
      <c r="Q75">
        <v>8.5235132571428558</v>
      </c>
      <c r="R75">
        <v>18.627978974686656</v>
      </c>
      <c r="S75">
        <v>11.588393497290538</v>
      </c>
      <c r="T75">
        <v>0</v>
      </c>
      <c r="U75">
        <v>50.732656978338355</v>
      </c>
      <c r="V75">
        <v>7.967468408960368</v>
      </c>
      <c r="W75">
        <v>17.586808842652793</v>
      </c>
      <c r="X75">
        <v>62.650787321063397</v>
      </c>
      <c r="Y75">
        <v>0</v>
      </c>
      <c r="Z75">
        <v>0.48309999999999992</v>
      </c>
      <c r="AA75">
        <v>6.1420439766520554</v>
      </c>
      <c r="AB75">
        <v>8.1955999999999971</v>
      </c>
      <c r="AC75">
        <v>4.2506799999999991</v>
      </c>
      <c r="AD75">
        <v>12.010140000000002</v>
      </c>
      <c r="AE75">
        <v>21.712782000000004</v>
      </c>
      <c r="AF75">
        <v>6.1515000000000004</v>
      </c>
      <c r="AG75">
        <v>26.504086080000004</v>
      </c>
      <c r="AH75">
        <v>45.751199999999997</v>
      </c>
      <c r="AI75">
        <v>0</v>
      </c>
      <c r="AJ75">
        <v>0</v>
      </c>
      <c r="AK75">
        <v>22.295999999999999</v>
      </c>
      <c r="AL75">
        <v>56.348499999999987</v>
      </c>
      <c r="AM75">
        <v>2.2830599999999994</v>
      </c>
      <c r="AN75">
        <v>0</v>
      </c>
      <c r="AO75">
        <v>10.975607999999996</v>
      </c>
      <c r="AP75">
        <v>4.4448089063893503</v>
      </c>
      <c r="AQ75">
        <v>31.442399999999996</v>
      </c>
      <c r="AR75">
        <v>8.7281999999999975</v>
      </c>
      <c r="AS75">
        <v>5.3171999999999997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1134.08861126647</v>
      </c>
      <c r="DN75">
        <v>47.623390470244246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512.33889024286589</v>
      </c>
      <c r="L76">
        <v>9.4196598053295038</v>
      </c>
      <c r="M76">
        <v>63.771661569826705</v>
      </c>
      <c r="N76">
        <v>51.882884174311926</v>
      </c>
      <c r="O76">
        <v>73.284491121081899</v>
      </c>
      <c r="P76">
        <v>20.299898580121706</v>
      </c>
      <c r="Q76">
        <v>8.5235132571428558</v>
      </c>
      <c r="R76">
        <v>18.627978974686656</v>
      </c>
      <c r="S76">
        <v>11.588393497290538</v>
      </c>
      <c r="T76">
        <v>0</v>
      </c>
      <c r="U76">
        <v>50.732656978338355</v>
      </c>
      <c r="V76">
        <v>7.967468408960368</v>
      </c>
      <c r="W76">
        <v>17.586808842652793</v>
      </c>
      <c r="X76">
        <v>62.650787321063397</v>
      </c>
      <c r="Y76">
        <v>0</v>
      </c>
      <c r="Z76">
        <v>0.48309999999999992</v>
      </c>
      <c r="AA76">
        <v>12.318788766731524</v>
      </c>
      <c r="AB76">
        <v>8.1955999999999971</v>
      </c>
      <c r="AC76">
        <v>8.5013599999999983</v>
      </c>
      <c r="AD76">
        <v>12.010140000000002</v>
      </c>
      <c r="AE76">
        <v>21.712782000000004</v>
      </c>
      <c r="AF76">
        <v>6.1515000000000004</v>
      </c>
      <c r="AG76">
        <v>26.504086080000004</v>
      </c>
      <c r="AH76">
        <v>45.751199999999997</v>
      </c>
      <c r="AI76">
        <v>0</v>
      </c>
      <c r="AJ76">
        <v>0</v>
      </c>
      <c r="AK76">
        <v>22.295999999999999</v>
      </c>
      <c r="AL76">
        <v>56.348499999999987</v>
      </c>
      <c r="AM76">
        <v>4.5661199999999997</v>
      </c>
      <c r="AN76">
        <v>0</v>
      </c>
      <c r="AO76">
        <v>10.975607999999996</v>
      </c>
      <c r="AP76">
        <v>4.4448089063893503</v>
      </c>
      <c r="AQ76">
        <v>31.442399999999996</v>
      </c>
      <c r="AR76">
        <v>8.7281999999999975</v>
      </c>
      <c r="AS76">
        <v>5.3171999999999997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1146.2867246355786</v>
      </c>
      <c r="DN76">
        <v>48.135761891214898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512.33889024286589</v>
      </c>
      <c r="L77">
        <v>9.4196598053295038</v>
      </c>
      <c r="M77">
        <v>63.771661569826705</v>
      </c>
      <c r="N77">
        <v>51.882884174311926</v>
      </c>
      <c r="O77">
        <v>73.284491121081899</v>
      </c>
      <c r="P77">
        <v>20.299898580121706</v>
      </c>
      <c r="Q77">
        <v>8.5235132571428558</v>
      </c>
      <c r="R77">
        <v>18.627978974686656</v>
      </c>
      <c r="S77">
        <v>11.588393497290538</v>
      </c>
      <c r="T77">
        <v>0</v>
      </c>
      <c r="U77">
        <v>50.732656978338355</v>
      </c>
      <c r="V77">
        <v>7.967468408960368</v>
      </c>
      <c r="W77">
        <v>17.586808842652793</v>
      </c>
      <c r="X77">
        <v>62.650787321063397</v>
      </c>
      <c r="Y77">
        <v>0</v>
      </c>
      <c r="Z77">
        <v>0.96619999999999984</v>
      </c>
      <c r="AA77">
        <v>18.044422982254623</v>
      </c>
      <c r="AB77">
        <v>14.049599999999996</v>
      </c>
      <c r="AC77">
        <v>8.5013599999999983</v>
      </c>
      <c r="AD77">
        <v>12.010140000000002</v>
      </c>
      <c r="AE77">
        <v>21.712782000000004</v>
      </c>
      <c r="AF77">
        <v>6.1515000000000004</v>
      </c>
      <c r="AG77">
        <v>26.504086080000004</v>
      </c>
      <c r="AH77">
        <v>45.751199999999997</v>
      </c>
      <c r="AI77">
        <v>0</v>
      </c>
      <c r="AJ77">
        <v>0</v>
      </c>
      <c r="AK77">
        <v>22.295999999999999</v>
      </c>
      <c r="AL77">
        <v>56.348499999999987</v>
      </c>
      <c r="AM77">
        <v>4.5661199999999997</v>
      </c>
      <c r="AN77">
        <v>0</v>
      </c>
      <c r="AO77">
        <v>10.975607999999996</v>
      </c>
      <c r="AP77">
        <v>4.4448089063893503</v>
      </c>
      <c r="AQ77">
        <v>41.923200000000008</v>
      </c>
      <c r="AR77">
        <v>8.7281999999999975</v>
      </c>
      <c r="AS77">
        <v>5.3171999999999997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1167.9216258351989</v>
      </c>
      <c r="DN77">
        <v>49.044394907117756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512.33889024286589</v>
      </c>
      <c r="L78">
        <v>9.4196598053295038</v>
      </c>
      <c r="M78">
        <v>63.771661569826705</v>
      </c>
      <c r="N78">
        <v>51.882884174311926</v>
      </c>
      <c r="O78">
        <v>73.284491121081899</v>
      </c>
      <c r="P78">
        <v>20.299898580121706</v>
      </c>
      <c r="Q78">
        <v>8.5235132571428558</v>
      </c>
      <c r="R78">
        <v>18.627978974686656</v>
      </c>
      <c r="S78">
        <v>11.588393497290538</v>
      </c>
      <c r="T78">
        <v>0</v>
      </c>
      <c r="U78">
        <v>50.732656978338355</v>
      </c>
      <c r="V78">
        <v>7.967468408960368</v>
      </c>
      <c r="W78">
        <v>17.586808842652793</v>
      </c>
      <c r="X78">
        <v>62.650787321063397</v>
      </c>
      <c r="Y78">
        <v>0</v>
      </c>
      <c r="Z78">
        <v>1.4492999999999996</v>
      </c>
      <c r="AA78">
        <v>18.49553355681099</v>
      </c>
      <c r="AB78">
        <v>17.351255999999996</v>
      </c>
      <c r="AC78">
        <v>12.764903812156431</v>
      </c>
      <c r="AD78">
        <v>12.010140000000002</v>
      </c>
      <c r="AE78">
        <v>21.712782000000004</v>
      </c>
      <c r="AF78">
        <v>12.303000000000001</v>
      </c>
      <c r="AG78">
        <v>26.504086080000004</v>
      </c>
      <c r="AH78">
        <v>54.069599999999994</v>
      </c>
      <c r="AI78">
        <v>0</v>
      </c>
      <c r="AJ78">
        <v>0</v>
      </c>
      <c r="AK78">
        <v>22.295999999999999</v>
      </c>
      <c r="AL78">
        <v>56.348499999999987</v>
      </c>
      <c r="AM78">
        <v>4.5661199999999997</v>
      </c>
      <c r="AN78">
        <v>0</v>
      </c>
      <c r="AO78">
        <v>10.975607999999996</v>
      </c>
      <c r="AP78">
        <v>4.4448089063893503</v>
      </c>
      <c r="AQ78">
        <v>43.145960000000002</v>
      </c>
      <c r="AR78">
        <v>5.8187999999999986</v>
      </c>
      <c r="AS78">
        <v>4.4309999999999992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1187.4961090573133</v>
      </c>
      <c r="DN78">
        <v>49.866382071716657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512.33889024286589</v>
      </c>
      <c r="L79">
        <v>9.4196598053295038</v>
      </c>
      <c r="M79">
        <v>63.771661569826705</v>
      </c>
      <c r="N79">
        <v>51.882884174311926</v>
      </c>
      <c r="O79">
        <v>73.284491121081899</v>
      </c>
      <c r="P79">
        <v>20.299898580121706</v>
      </c>
      <c r="Q79">
        <v>8.5235132571428558</v>
      </c>
      <c r="R79">
        <v>18.627978974686656</v>
      </c>
      <c r="S79">
        <v>11.588393497290538</v>
      </c>
      <c r="T79">
        <v>0</v>
      </c>
      <c r="U79">
        <v>50.732656978338355</v>
      </c>
      <c r="V79">
        <v>7.967468408960368</v>
      </c>
      <c r="W79">
        <v>17.586808842652793</v>
      </c>
      <c r="X79">
        <v>62.650787321063397</v>
      </c>
      <c r="Y79">
        <v>0</v>
      </c>
      <c r="Z79">
        <v>8.634929399999999</v>
      </c>
      <c r="AA79">
        <v>18.513577979793244</v>
      </c>
      <c r="AB79">
        <v>17.351255999999996</v>
      </c>
      <c r="AC79">
        <v>12.764903812156431</v>
      </c>
      <c r="AD79">
        <v>12.010140000000002</v>
      </c>
      <c r="AE79">
        <v>21.712782000000004</v>
      </c>
      <c r="AF79">
        <v>18.454500000000003</v>
      </c>
      <c r="AG79">
        <v>26.504086080000004</v>
      </c>
      <c r="AH79">
        <v>61.639344000000008</v>
      </c>
      <c r="AI79">
        <v>0</v>
      </c>
      <c r="AJ79">
        <v>0</v>
      </c>
      <c r="AK79">
        <v>22.295999999999999</v>
      </c>
      <c r="AL79">
        <v>56.348499999999987</v>
      </c>
      <c r="AM79">
        <v>6.9405023999999989</v>
      </c>
      <c r="AN79">
        <v>0</v>
      </c>
      <c r="AO79">
        <v>10.975607999999996</v>
      </c>
      <c r="AP79">
        <v>4.4448089063893503</v>
      </c>
      <c r="AQ79">
        <v>43.145960000000002</v>
      </c>
      <c r="AR79">
        <v>5.8187999999999986</v>
      </c>
      <c r="AS79">
        <v>4.4309999999999992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1209.8564462917</v>
      </c>
      <c r="DN79">
        <v>50.805345060312071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512.33889024286589</v>
      </c>
      <c r="L80">
        <v>9.4196598053295038</v>
      </c>
      <c r="M80">
        <v>63.771661569826705</v>
      </c>
      <c r="N80">
        <v>51.882884174311926</v>
      </c>
      <c r="O80">
        <v>73.284491121081899</v>
      </c>
      <c r="P80">
        <v>20.299898580121706</v>
      </c>
      <c r="Q80">
        <v>8.5235132571428558</v>
      </c>
      <c r="R80">
        <v>18.627978974686656</v>
      </c>
      <c r="S80">
        <v>11.588393497290538</v>
      </c>
      <c r="T80">
        <v>0</v>
      </c>
      <c r="U80">
        <v>50.732656978338355</v>
      </c>
      <c r="V80">
        <v>7.967468408960368</v>
      </c>
      <c r="W80">
        <v>17.586808842652793</v>
      </c>
      <c r="X80">
        <v>62.650787321063397</v>
      </c>
      <c r="Y80">
        <v>0</v>
      </c>
      <c r="Z80">
        <v>8.634929399999999</v>
      </c>
      <c r="AA80">
        <v>18.513577979793244</v>
      </c>
      <c r="AB80">
        <v>17.351255999999996</v>
      </c>
      <c r="AC80">
        <v>12.764903812156431</v>
      </c>
      <c r="AD80">
        <v>12.010140000000002</v>
      </c>
      <c r="AE80">
        <v>21.712782000000004</v>
      </c>
      <c r="AF80">
        <v>18.454500000000003</v>
      </c>
      <c r="AG80">
        <v>26.504086080000004</v>
      </c>
      <c r="AH80">
        <v>61.639344000000008</v>
      </c>
      <c r="AI80">
        <v>0</v>
      </c>
      <c r="AJ80">
        <v>0</v>
      </c>
      <c r="AK80">
        <v>22.295999999999999</v>
      </c>
      <c r="AL80">
        <v>56.348499999999987</v>
      </c>
      <c r="AM80">
        <v>6.9405023999999989</v>
      </c>
      <c r="AN80">
        <v>0</v>
      </c>
      <c r="AO80">
        <v>10.975607999999996</v>
      </c>
      <c r="AP80">
        <v>4.4448089063893503</v>
      </c>
      <c r="AQ80">
        <v>43.145960000000002</v>
      </c>
      <c r="AR80">
        <v>5.8187999999999986</v>
      </c>
      <c r="AS80">
        <v>4.4309999999999992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1209.8564462917</v>
      </c>
      <c r="DN80">
        <v>50.805345060312071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512.33889024286589</v>
      </c>
      <c r="L81">
        <v>9.4196598053295038</v>
      </c>
      <c r="M81">
        <v>63.771661569826705</v>
      </c>
      <c r="N81">
        <v>51.882884174311926</v>
      </c>
      <c r="O81">
        <v>73.284491121081899</v>
      </c>
      <c r="P81">
        <v>20.299898580121706</v>
      </c>
      <c r="Q81">
        <v>8.5235132571428558</v>
      </c>
      <c r="R81">
        <v>18.627978974686656</v>
      </c>
      <c r="S81">
        <v>11.588393497290538</v>
      </c>
      <c r="T81">
        <v>0</v>
      </c>
      <c r="U81">
        <v>50.732656978338355</v>
      </c>
      <c r="V81">
        <v>7.967468408960368</v>
      </c>
      <c r="W81">
        <v>17.295084525357606</v>
      </c>
      <c r="X81">
        <v>62.650787321063397</v>
      </c>
      <c r="Y81">
        <v>0</v>
      </c>
      <c r="Z81">
        <v>8.634929399999999</v>
      </c>
      <c r="AA81">
        <v>18.513577979793244</v>
      </c>
      <c r="AB81">
        <v>17.351255999999996</v>
      </c>
      <c r="AC81">
        <v>12.764903812156431</v>
      </c>
      <c r="AD81">
        <v>12.358260000000001</v>
      </c>
      <c r="AE81">
        <v>21.712782000000004</v>
      </c>
      <c r="AF81">
        <v>18.454500000000003</v>
      </c>
      <c r="AG81">
        <v>26.504086080000004</v>
      </c>
      <c r="AH81">
        <v>61.639344000000008</v>
      </c>
      <c r="AI81">
        <v>0</v>
      </c>
      <c r="AJ81">
        <v>0</v>
      </c>
      <c r="AK81">
        <v>22.295999999999999</v>
      </c>
      <c r="AL81">
        <v>56.348499999999987</v>
      </c>
      <c r="AM81">
        <v>6.9405023999999989</v>
      </c>
      <c r="AN81">
        <v>0</v>
      </c>
      <c r="AO81">
        <v>10.975607999999996</v>
      </c>
      <c r="AP81">
        <v>4.4448089063893503</v>
      </c>
      <c r="AQ81">
        <v>43.145960000000002</v>
      </c>
      <c r="AR81">
        <v>5.8187999999999986</v>
      </c>
      <c r="AS81">
        <v>4.4309999999999992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1209.910569131765</v>
      </c>
      <c r="DN81">
        <v>50.807617902951868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512.33889024286589</v>
      </c>
      <c r="L82">
        <v>9.4196598053295038</v>
      </c>
      <c r="M82">
        <v>63.771661569826705</v>
      </c>
      <c r="N82">
        <v>51.882884174311926</v>
      </c>
      <c r="O82">
        <v>73.284491121081899</v>
      </c>
      <c r="P82">
        <v>20.299898580121706</v>
      </c>
      <c r="Q82">
        <v>8.5235132571428558</v>
      </c>
      <c r="R82">
        <v>18.627978974686656</v>
      </c>
      <c r="S82">
        <v>11.588393497290538</v>
      </c>
      <c r="T82">
        <v>0</v>
      </c>
      <c r="U82">
        <v>50.732656978338355</v>
      </c>
      <c r="V82">
        <v>7.967468408960368</v>
      </c>
      <c r="W82">
        <v>17.295084525357606</v>
      </c>
      <c r="X82">
        <v>62.650787321063397</v>
      </c>
      <c r="Y82">
        <v>0</v>
      </c>
      <c r="Z82">
        <v>8.634929399999999</v>
      </c>
      <c r="AA82">
        <v>18.513577979793244</v>
      </c>
      <c r="AB82">
        <v>17.351255999999996</v>
      </c>
      <c r="AC82">
        <v>12.764903812156431</v>
      </c>
      <c r="AD82">
        <v>12.358260000000001</v>
      </c>
      <c r="AE82">
        <v>21.712782000000004</v>
      </c>
      <c r="AF82">
        <v>18.454500000000003</v>
      </c>
      <c r="AG82">
        <v>26.504086080000004</v>
      </c>
      <c r="AH82">
        <v>61.639344000000008</v>
      </c>
      <c r="AI82">
        <v>0</v>
      </c>
      <c r="AJ82">
        <v>0</v>
      </c>
      <c r="AK82">
        <v>22.295999999999999</v>
      </c>
      <c r="AL82">
        <v>56.348499999999987</v>
      </c>
      <c r="AM82">
        <v>6.9405023999999989</v>
      </c>
      <c r="AN82">
        <v>0</v>
      </c>
      <c r="AO82">
        <v>10.975607999999996</v>
      </c>
      <c r="AP82">
        <v>4.4448089063893503</v>
      </c>
      <c r="AQ82">
        <v>43.145960000000002</v>
      </c>
      <c r="AR82">
        <v>5.8187999999999986</v>
      </c>
      <c r="AS82">
        <v>4.4309999999999992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1209.910569131765</v>
      </c>
      <c r="DN82">
        <v>50.807617902951868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512.33889024286589</v>
      </c>
      <c r="L83">
        <v>9.4196598053295038</v>
      </c>
      <c r="M83">
        <v>63.771661569826705</v>
      </c>
      <c r="N83">
        <v>51.882884174311926</v>
      </c>
      <c r="O83">
        <v>73.284491121081899</v>
      </c>
      <c r="P83">
        <v>20.299898580121706</v>
      </c>
      <c r="Q83">
        <v>8.5235132571428558</v>
      </c>
      <c r="R83">
        <v>18.627978974686656</v>
      </c>
      <c r="S83">
        <v>11.588393497290538</v>
      </c>
      <c r="T83">
        <v>0</v>
      </c>
      <c r="U83">
        <v>50.732656978338355</v>
      </c>
      <c r="V83">
        <v>7.967468408960368</v>
      </c>
      <c r="W83">
        <v>17.149222366710013</v>
      </c>
      <c r="X83">
        <v>62.650787321063397</v>
      </c>
      <c r="Y83">
        <v>0</v>
      </c>
      <c r="Z83">
        <v>0.48309999999999992</v>
      </c>
      <c r="AA83">
        <v>18.513577979793244</v>
      </c>
      <c r="AB83">
        <v>17.351255999999996</v>
      </c>
      <c r="AC83">
        <v>12.764903812156431</v>
      </c>
      <c r="AD83">
        <v>12.358260000000001</v>
      </c>
      <c r="AE83">
        <v>21.712782000000004</v>
      </c>
      <c r="AF83">
        <v>18.454500000000003</v>
      </c>
      <c r="AG83">
        <v>26.504086080000004</v>
      </c>
      <c r="AH83">
        <v>61.639344000000008</v>
      </c>
      <c r="AI83">
        <v>0</v>
      </c>
      <c r="AJ83">
        <v>0</v>
      </c>
      <c r="AK83">
        <v>22.295999999999999</v>
      </c>
      <c r="AL83">
        <v>56.348499999999987</v>
      </c>
      <c r="AM83">
        <v>6.9405023999999989</v>
      </c>
      <c r="AN83">
        <v>0</v>
      </c>
      <c r="AO83">
        <v>10.975607999999996</v>
      </c>
      <c r="AP83">
        <v>4.4448089063893503</v>
      </c>
      <c r="AQ83">
        <v>43.145960000000002</v>
      </c>
      <c r="AR83">
        <v>12.122499999999999</v>
      </c>
      <c r="AS83">
        <v>7.089599999999999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1210.5483935015698</v>
      </c>
      <c r="DN83">
        <v>50.834401974499322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512.33889024286589</v>
      </c>
      <c r="L84">
        <v>9.4196598053295038</v>
      </c>
      <c r="M84">
        <v>63.771661569826705</v>
      </c>
      <c r="N84">
        <v>51.882884174311926</v>
      </c>
      <c r="O84">
        <v>73.284491121081899</v>
      </c>
      <c r="P84">
        <v>20.299898580121706</v>
      </c>
      <c r="Q84">
        <v>8.5235132571428558</v>
      </c>
      <c r="R84">
        <v>18.627978974686656</v>
      </c>
      <c r="S84">
        <v>11.588393497290538</v>
      </c>
      <c r="T84">
        <v>0</v>
      </c>
      <c r="U84">
        <v>50.732656978338355</v>
      </c>
      <c r="V84">
        <v>7.967468408960368</v>
      </c>
      <c r="W84">
        <v>17.149222366710013</v>
      </c>
      <c r="X84">
        <v>62.650787321063397</v>
      </c>
      <c r="Y84">
        <v>0</v>
      </c>
      <c r="Z84">
        <v>0.48309999999999992</v>
      </c>
      <c r="AA84">
        <v>18.513577979793244</v>
      </c>
      <c r="AB84">
        <v>17.351255999999996</v>
      </c>
      <c r="AC84">
        <v>12.764903812156431</v>
      </c>
      <c r="AD84">
        <v>12.358260000000001</v>
      </c>
      <c r="AE84">
        <v>21.712782000000004</v>
      </c>
      <c r="AF84">
        <v>18.454500000000003</v>
      </c>
      <c r="AG84">
        <v>26.504086080000004</v>
      </c>
      <c r="AH84">
        <v>61.639344000000008</v>
      </c>
      <c r="AI84">
        <v>0</v>
      </c>
      <c r="AJ84">
        <v>0</v>
      </c>
      <c r="AK84">
        <v>22.295999999999999</v>
      </c>
      <c r="AL84">
        <v>56.348499999999987</v>
      </c>
      <c r="AM84">
        <v>6.9405023999999989</v>
      </c>
      <c r="AN84">
        <v>0</v>
      </c>
      <c r="AO84">
        <v>10.975607999999996</v>
      </c>
      <c r="AP84">
        <v>4.4448089063893503</v>
      </c>
      <c r="AQ84">
        <v>43.145960000000002</v>
      </c>
      <c r="AR84">
        <v>12.122499999999999</v>
      </c>
      <c r="AS84">
        <v>7.089599999999999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1210.5483935015698</v>
      </c>
      <c r="DN84">
        <v>50.834401974499322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512.33889024286589</v>
      </c>
      <c r="L85">
        <v>9.4196598053295038</v>
      </c>
      <c r="M85">
        <v>63.771661569826705</v>
      </c>
      <c r="N85">
        <v>51.882884174311926</v>
      </c>
      <c r="O85">
        <v>73.284491121081899</v>
      </c>
      <c r="P85">
        <v>20.299898580121706</v>
      </c>
      <c r="Q85">
        <v>8.5235132571428558</v>
      </c>
      <c r="R85">
        <v>18.627978974686656</v>
      </c>
      <c r="S85">
        <v>11.588393497290538</v>
      </c>
      <c r="T85">
        <v>0</v>
      </c>
      <c r="U85">
        <v>51.037210429094884</v>
      </c>
      <c r="V85">
        <v>7.967468408960368</v>
      </c>
      <c r="W85">
        <v>17.295084525357606</v>
      </c>
      <c r="X85">
        <v>62.650787321063397</v>
      </c>
      <c r="Y85">
        <v>0</v>
      </c>
      <c r="Z85">
        <v>0.48309999999999992</v>
      </c>
      <c r="AA85">
        <v>18.513577979793244</v>
      </c>
      <c r="AB85">
        <v>17.351255999999996</v>
      </c>
      <c r="AC85">
        <v>12.764903812156431</v>
      </c>
      <c r="AD85">
        <v>12.358260000000001</v>
      </c>
      <c r="AE85">
        <v>21.712782000000004</v>
      </c>
      <c r="AF85">
        <v>18.454500000000003</v>
      </c>
      <c r="AG85">
        <v>26.504086080000004</v>
      </c>
      <c r="AH85">
        <v>61.639344000000008</v>
      </c>
      <c r="AI85">
        <v>0</v>
      </c>
      <c r="AJ85">
        <v>0</v>
      </c>
      <c r="AK85">
        <v>22.295999999999999</v>
      </c>
      <c r="AL85">
        <v>49.846749999999993</v>
      </c>
      <c r="AM85">
        <v>6.9405023999999989</v>
      </c>
      <c r="AN85">
        <v>0</v>
      </c>
      <c r="AO85">
        <v>10.975607999999996</v>
      </c>
      <c r="AP85">
        <v>4.4448089063893503</v>
      </c>
      <c r="AQ85">
        <v>43.145960000000002</v>
      </c>
      <c r="AR85">
        <v>12.122499999999999</v>
      </c>
      <c r="AS85">
        <v>7.089599999999999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1204.7409282599356</v>
      </c>
      <c r="DN85">
        <v>50.590532825537679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512.33889024286589</v>
      </c>
      <c r="L86">
        <v>9.4196598053295038</v>
      </c>
      <c r="M86">
        <v>63.771661569826705</v>
      </c>
      <c r="N86">
        <v>51.882884174311926</v>
      </c>
      <c r="O86">
        <v>73.284491121081899</v>
      </c>
      <c r="P86">
        <v>20.299898580121706</v>
      </c>
      <c r="Q86">
        <v>8.5235132571428558</v>
      </c>
      <c r="R86">
        <v>18.627978974686656</v>
      </c>
      <c r="S86">
        <v>11.588393497290538</v>
      </c>
      <c r="T86">
        <v>0</v>
      </c>
      <c r="U86">
        <v>51.057116048186941</v>
      </c>
      <c r="V86">
        <v>7.967468408960368</v>
      </c>
      <c r="W86">
        <v>17.295084525357606</v>
      </c>
      <c r="X86">
        <v>62.650787321063397</v>
      </c>
      <c r="Y86">
        <v>0</v>
      </c>
      <c r="Z86">
        <v>0.48309999999999992</v>
      </c>
      <c r="AA86">
        <v>12.318788766731524</v>
      </c>
      <c r="AB86">
        <v>17.351255999999996</v>
      </c>
      <c r="AC86">
        <v>12.764903812156431</v>
      </c>
      <c r="AD86">
        <v>12.010140000000002</v>
      </c>
      <c r="AE86">
        <v>21.712782000000004</v>
      </c>
      <c r="AF86">
        <v>12.303000000000001</v>
      </c>
      <c r="AG86">
        <v>26.504086080000004</v>
      </c>
      <c r="AH86">
        <v>61.639344000000008</v>
      </c>
      <c r="AI86">
        <v>0</v>
      </c>
      <c r="AJ86">
        <v>0</v>
      </c>
      <c r="AK86">
        <v>22.295999999999999</v>
      </c>
      <c r="AL86">
        <v>49.846749999999993</v>
      </c>
      <c r="AM86">
        <v>4.6363679999999992</v>
      </c>
      <c r="AN86">
        <v>0</v>
      </c>
      <c r="AO86">
        <v>10.975607999999996</v>
      </c>
      <c r="AP86">
        <v>4.4448089063893503</v>
      </c>
      <c r="AQ86">
        <v>41.923200000000008</v>
      </c>
      <c r="AR86">
        <v>12.122499999999999</v>
      </c>
      <c r="AS86">
        <v>7.089599999999999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1189.1925861930142</v>
      </c>
      <c r="DN86">
        <v>49.937476898489123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512.33889024286589</v>
      </c>
      <c r="L87">
        <v>9.4196598053295038</v>
      </c>
      <c r="M87">
        <v>63.771661569826705</v>
      </c>
      <c r="N87">
        <v>51.882884174311926</v>
      </c>
      <c r="O87">
        <v>73.284491121081899</v>
      </c>
      <c r="P87">
        <v>20.299898580121706</v>
      </c>
      <c r="Q87">
        <v>8.5235132571428558</v>
      </c>
      <c r="R87">
        <v>18.627978974686656</v>
      </c>
      <c r="S87">
        <v>11.588393497290538</v>
      </c>
      <c r="T87">
        <v>0</v>
      </c>
      <c r="U87">
        <v>51.057116048186941</v>
      </c>
      <c r="V87">
        <v>7.967468408960368</v>
      </c>
      <c r="W87">
        <v>17.295084525357606</v>
      </c>
      <c r="X87">
        <v>62.650787321063397</v>
      </c>
      <c r="Y87">
        <v>0</v>
      </c>
      <c r="Z87">
        <v>0.48309999999999992</v>
      </c>
      <c r="AA87">
        <v>12.318788766731524</v>
      </c>
      <c r="AB87">
        <v>17.351255999999996</v>
      </c>
      <c r="AC87">
        <v>12.764903812156431</v>
      </c>
      <c r="AD87">
        <v>12.010140000000002</v>
      </c>
      <c r="AE87">
        <v>21.712782000000004</v>
      </c>
      <c r="AF87">
        <v>12.303000000000001</v>
      </c>
      <c r="AG87">
        <v>26.504086080000004</v>
      </c>
      <c r="AH87">
        <v>61.639344000000008</v>
      </c>
      <c r="AI87">
        <v>0</v>
      </c>
      <c r="AJ87">
        <v>0</v>
      </c>
      <c r="AK87">
        <v>22.295999999999999</v>
      </c>
      <c r="AL87">
        <v>49.846749999999993</v>
      </c>
      <c r="AM87">
        <v>4.6363679999999992</v>
      </c>
      <c r="AN87">
        <v>0</v>
      </c>
      <c r="AO87">
        <v>10.975607999999996</v>
      </c>
      <c r="AP87">
        <v>4.4448089063893503</v>
      </c>
      <c r="AQ87">
        <v>41.923200000000008</v>
      </c>
      <c r="AR87">
        <v>12.122499999999999</v>
      </c>
      <c r="AS87">
        <v>7.089599999999999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1189.1925861930142</v>
      </c>
      <c r="DN87">
        <v>49.937476898489123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512.33889024286589</v>
      </c>
      <c r="L88">
        <v>9.4196598053295038</v>
      </c>
      <c r="M88">
        <v>63.771661569826705</v>
      </c>
      <c r="N88">
        <v>51.882884174311926</v>
      </c>
      <c r="O88">
        <v>73.284491121081899</v>
      </c>
      <c r="P88">
        <v>20.299898580121706</v>
      </c>
      <c r="Q88">
        <v>8.5235132571428558</v>
      </c>
      <c r="R88">
        <v>18.627978974686656</v>
      </c>
      <c r="S88">
        <v>11.588393497290538</v>
      </c>
      <c r="T88">
        <v>0</v>
      </c>
      <c r="U88">
        <v>51.057116048186941</v>
      </c>
      <c r="V88">
        <v>7.967468408960368</v>
      </c>
      <c r="W88">
        <v>17.295084525357606</v>
      </c>
      <c r="X88">
        <v>62.650787321063397</v>
      </c>
      <c r="Y88">
        <v>0</v>
      </c>
      <c r="Z88">
        <v>0.48309999999999992</v>
      </c>
      <c r="AA88">
        <v>12.318788766731524</v>
      </c>
      <c r="AB88">
        <v>17.351255999999996</v>
      </c>
      <c r="AC88">
        <v>12.764903812156431</v>
      </c>
      <c r="AD88">
        <v>12.010140000000002</v>
      </c>
      <c r="AE88">
        <v>21.712782000000004</v>
      </c>
      <c r="AF88">
        <v>12.303000000000001</v>
      </c>
      <c r="AG88">
        <v>26.504086080000004</v>
      </c>
      <c r="AH88">
        <v>61.639344000000008</v>
      </c>
      <c r="AI88">
        <v>0</v>
      </c>
      <c r="AJ88">
        <v>0</v>
      </c>
      <c r="AK88">
        <v>22.295999999999999</v>
      </c>
      <c r="AL88">
        <v>49.846749999999993</v>
      </c>
      <c r="AM88">
        <v>4.6363679999999992</v>
      </c>
      <c r="AN88">
        <v>0</v>
      </c>
      <c r="AO88">
        <v>10.975607999999996</v>
      </c>
      <c r="AP88">
        <v>4.4448089063893503</v>
      </c>
      <c r="AQ88">
        <v>41.923200000000008</v>
      </c>
      <c r="AR88">
        <v>12.122499999999999</v>
      </c>
      <c r="AS88">
        <v>7.089599999999999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1189.1925861930142</v>
      </c>
      <c r="DN88">
        <v>49.937476898489123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512.33889024286589</v>
      </c>
      <c r="L89">
        <v>9.4196598053295038</v>
      </c>
      <c r="M89">
        <v>63.771661569826705</v>
      </c>
      <c r="N89">
        <v>51.882884174311926</v>
      </c>
      <c r="O89">
        <v>73.284491121081899</v>
      </c>
      <c r="P89">
        <v>20.299898580121706</v>
      </c>
      <c r="Q89">
        <v>8.5235132571428558</v>
      </c>
      <c r="R89">
        <v>18.627978974686656</v>
      </c>
      <c r="S89">
        <v>11.588393497290538</v>
      </c>
      <c r="T89">
        <v>0</v>
      </c>
      <c r="U89">
        <v>51.057116048186941</v>
      </c>
      <c r="V89">
        <v>7.967468408960368</v>
      </c>
      <c r="W89">
        <v>17.013778933680108</v>
      </c>
      <c r="X89">
        <v>62.650787321063397</v>
      </c>
      <c r="Y89">
        <v>0</v>
      </c>
      <c r="Z89">
        <v>0.96619999999999984</v>
      </c>
      <c r="AA89">
        <v>12.318788766731524</v>
      </c>
      <c r="AB89">
        <v>17.351255999999996</v>
      </c>
      <c r="AC89">
        <v>12.764903812156431</v>
      </c>
      <c r="AD89">
        <v>12.010140000000002</v>
      </c>
      <c r="AE89">
        <v>21.712782000000004</v>
      </c>
      <c r="AF89">
        <v>12.303000000000001</v>
      </c>
      <c r="AG89">
        <v>26.504086080000004</v>
      </c>
      <c r="AH89">
        <v>61.639344000000008</v>
      </c>
      <c r="AI89">
        <v>0</v>
      </c>
      <c r="AJ89">
        <v>0</v>
      </c>
      <c r="AK89">
        <v>22.295999999999999</v>
      </c>
      <c r="AL89">
        <v>49.846749999999993</v>
      </c>
      <c r="AM89">
        <v>4.6363679999999992</v>
      </c>
      <c r="AN89">
        <v>0</v>
      </c>
      <c r="AO89">
        <v>10.975607999999996</v>
      </c>
      <c r="AP89">
        <v>4.4448089063893503</v>
      </c>
      <c r="AQ89">
        <v>41.923200000000008</v>
      </c>
      <c r="AR89">
        <v>8.7281999999999975</v>
      </c>
      <c r="AS89">
        <v>7.089599999999999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1186.1287384009929</v>
      </c>
      <c r="DN89">
        <v>49.808819098832927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512.33889024286589</v>
      </c>
      <c r="L90">
        <v>9.4196598053295038</v>
      </c>
      <c r="M90">
        <v>63.771661569826705</v>
      </c>
      <c r="N90">
        <v>51.882884174311926</v>
      </c>
      <c r="O90">
        <v>73.284491121081899</v>
      </c>
      <c r="P90">
        <v>20.299898580121706</v>
      </c>
      <c r="Q90">
        <v>8.5235132571428558</v>
      </c>
      <c r="R90">
        <v>18.627978974686656</v>
      </c>
      <c r="S90">
        <v>11.588393497290538</v>
      </c>
      <c r="T90">
        <v>0</v>
      </c>
      <c r="U90">
        <v>51.057116048186941</v>
      </c>
      <c r="V90">
        <v>7.967468408960368</v>
      </c>
      <c r="W90">
        <v>17.013778933680108</v>
      </c>
      <c r="X90">
        <v>62.650787321063397</v>
      </c>
      <c r="Y90">
        <v>0</v>
      </c>
      <c r="Z90">
        <v>1.4492999999999996</v>
      </c>
      <c r="AA90">
        <v>18.513577979793244</v>
      </c>
      <c r="AB90">
        <v>17.351255999999996</v>
      </c>
      <c r="AC90">
        <v>12.764903812156431</v>
      </c>
      <c r="AD90">
        <v>12.010140000000002</v>
      </c>
      <c r="AE90">
        <v>21.712782000000004</v>
      </c>
      <c r="AF90">
        <v>18.454500000000003</v>
      </c>
      <c r="AG90">
        <v>26.504086080000004</v>
      </c>
      <c r="AH90">
        <v>61.639344000000008</v>
      </c>
      <c r="AI90">
        <v>0</v>
      </c>
      <c r="AJ90">
        <v>0</v>
      </c>
      <c r="AK90">
        <v>22.295999999999999</v>
      </c>
      <c r="AL90">
        <v>49.846749999999993</v>
      </c>
      <c r="AM90">
        <v>4.6363679999999992</v>
      </c>
      <c r="AN90">
        <v>0</v>
      </c>
      <c r="AO90">
        <v>10.975607999999996</v>
      </c>
      <c r="AP90">
        <v>4.4448089063893503</v>
      </c>
      <c r="AQ90">
        <v>43.145960000000002</v>
      </c>
      <c r="AR90">
        <v>8.7281999999999975</v>
      </c>
      <c r="AS90">
        <v>5.9079999999999995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1198.4804647056269</v>
      </c>
      <c r="DN90">
        <v>50.327642007260728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512.33889024286589</v>
      </c>
      <c r="L91">
        <v>9.4196598053295038</v>
      </c>
      <c r="M91">
        <v>63.771661569826705</v>
      </c>
      <c r="N91">
        <v>51.882884174311926</v>
      </c>
      <c r="O91">
        <v>73.284491121081899</v>
      </c>
      <c r="P91">
        <v>20.299898580121706</v>
      </c>
      <c r="Q91">
        <v>8.5235132571428558</v>
      </c>
      <c r="R91">
        <v>18.627978974686656</v>
      </c>
      <c r="S91">
        <v>11.588393497290538</v>
      </c>
      <c r="T91">
        <v>0</v>
      </c>
      <c r="U91">
        <v>51.370543638496947</v>
      </c>
      <c r="V91">
        <v>7.967468408960368</v>
      </c>
      <c r="W91">
        <v>17.013778933680108</v>
      </c>
      <c r="X91">
        <v>62.650787321063397</v>
      </c>
      <c r="Y91">
        <v>0</v>
      </c>
      <c r="Z91">
        <v>8.634929399999999</v>
      </c>
      <c r="AA91">
        <v>18.513577979793244</v>
      </c>
      <c r="AB91">
        <v>17.351255999999996</v>
      </c>
      <c r="AC91">
        <v>12.764903812156431</v>
      </c>
      <c r="AD91">
        <v>12.010140000000002</v>
      </c>
      <c r="AE91">
        <v>21.712782000000004</v>
      </c>
      <c r="AF91">
        <v>18.454500000000003</v>
      </c>
      <c r="AG91">
        <v>26.504086080000004</v>
      </c>
      <c r="AH91">
        <v>61.639344000000008</v>
      </c>
      <c r="AI91">
        <v>0</v>
      </c>
      <c r="AJ91">
        <v>0</v>
      </c>
      <c r="AK91">
        <v>22.295999999999999</v>
      </c>
      <c r="AL91">
        <v>49.846749999999993</v>
      </c>
      <c r="AM91">
        <v>4.6363679999999992</v>
      </c>
      <c r="AN91">
        <v>0</v>
      </c>
      <c r="AO91">
        <v>10.975607999999996</v>
      </c>
      <c r="AP91">
        <v>4.4448089063893503</v>
      </c>
      <c r="AQ91">
        <v>43.145960000000002</v>
      </c>
      <c r="AR91">
        <v>8.7281999999999975</v>
      </c>
      <c r="AS91">
        <v>5.9079999999999995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1205.6773098836838</v>
      </c>
      <c r="DN91">
        <v>50.629853819513862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512.33889024286589</v>
      </c>
      <c r="L92">
        <v>9.4196598053295038</v>
      </c>
      <c r="M92">
        <v>63.771661569826705</v>
      </c>
      <c r="N92">
        <v>51.882884174311926</v>
      </c>
      <c r="O92">
        <v>73.284491121081899</v>
      </c>
      <c r="P92">
        <v>20.299898580121706</v>
      </c>
      <c r="Q92">
        <v>8.5235132571428558</v>
      </c>
      <c r="R92">
        <v>18.627978974686656</v>
      </c>
      <c r="S92">
        <v>11.588393497290538</v>
      </c>
      <c r="T92">
        <v>0</v>
      </c>
      <c r="U92">
        <v>51.391994707244457</v>
      </c>
      <c r="V92">
        <v>7.967468408960368</v>
      </c>
      <c r="W92">
        <v>17.013778933680108</v>
      </c>
      <c r="X92">
        <v>62.650787321063397</v>
      </c>
      <c r="Y92">
        <v>0</v>
      </c>
      <c r="Z92">
        <v>8.634929399999999</v>
      </c>
      <c r="AA92">
        <v>18.513577979793244</v>
      </c>
      <c r="AB92">
        <v>17.351255999999996</v>
      </c>
      <c r="AC92">
        <v>12.764903812156431</v>
      </c>
      <c r="AD92">
        <v>12.010140000000002</v>
      </c>
      <c r="AE92">
        <v>21.712782000000004</v>
      </c>
      <c r="AF92">
        <v>18.454500000000003</v>
      </c>
      <c r="AG92">
        <v>26.504086080000004</v>
      </c>
      <c r="AH92">
        <v>61.639344000000008</v>
      </c>
      <c r="AI92">
        <v>0</v>
      </c>
      <c r="AJ92">
        <v>0</v>
      </c>
      <c r="AK92">
        <v>22.295999999999999</v>
      </c>
      <c r="AL92">
        <v>49.846749999999993</v>
      </c>
      <c r="AM92">
        <v>4.6363679999999992</v>
      </c>
      <c r="AN92">
        <v>0</v>
      </c>
      <c r="AO92">
        <v>10.975607999999996</v>
      </c>
      <c r="AP92">
        <v>4.4448089063893503</v>
      </c>
      <c r="AQ92">
        <v>43.145960000000002</v>
      </c>
      <c r="AR92">
        <v>8.7281999999999975</v>
      </c>
      <c r="AS92">
        <v>5.9079999999999995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1205.6978964743607</v>
      </c>
      <c r="DN92">
        <v>50.630718297584387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512.33889024286589</v>
      </c>
      <c r="L93">
        <v>9.4196598053295038</v>
      </c>
      <c r="M93">
        <v>63.771661569826705</v>
      </c>
      <c r="N93">
        <v>51.882884174311926</v>
      </c>
      <c r="O93">
        <v>73.284491121081899</v>
      </c>
      <c r="P93">
        <v>20.299898580121706</v>
      </c>
      <c r="Q93">
        <v>8.5235132571428558</v>
      </c>
      <c r="R93">
        <v>18.627978974686656</v>
      </c>
      <c r="S93">
        <v>11.588393497290538</v>
      </c>
      <c r="T93">
        <v>0</v>
      </c>
      <c r="U93">
        <v>51.391994707244457</v>
      </c>
      <c r="V93">
        <v>7.967468408960368</v>
      </c>
      <c r="W93">
        <v>17.013778933680108</v>
      </c>
      <c r="X93">
        <v>62.650787321063397</v>
      </c>
      <c r="Y93">
        <v>0</v>
      </c>
      <c r="Z93">
        <v>8.634929399999999</v>
      </c>
      <c r="AA93">
        <v>18.513577979793244</v>
      </c>
      <c r="AB93">
        <v>17.351255999999996</v>
      </c>
      <c r="AC93">
        <v>12.764903812156431</v>
      </c>
      <c r="AD93">
        <v>12.010140000000002</v>
      </c>
      <c r="AE93">
        <v>21.712782000000004</v>
      </c>
      <c r="AF93">
        <v>18.454500000000003</v>
      </c>
      <c r="AG93">
        <v>26.504086080000004</v>
      </c>
      <c r="AH93">
        <v>61.639344000000008</v>
      </c>
      <c r="AI93">
        <v>0</v>
      </c>
      <c r="AJ93">
        <v>0</v>
      </c>
      <c r="AK93">
        <v>22.295999999999999</v>
      </c>
      <c r="AL93">
        <v>49.846749999999993</v>
      </c>
      <c r="AM93">
        <v>4.6363679999999992</v>
      </c>
      <c r="AN93">
        <v>0</v>
      </c>
      <c r="AO93">
        <v>10.975607999999996</v>
      </c>
      <c r="AP93">
        <v>4.4448089063893503</v>
      </c>
      <c r="AQ93">
        <v>43.145960000000002</v>
      </c>
      <c r="AR93">
        <v>8.7281999999999975</v>
      </c>
      <c r="AS93">
        <v>5.9079999999999995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1205.6978964743607</v>
      </c>
      <c r="DN93">
        <v>50.630718297584387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512.33889024286589</v>
      </c>
      <c r="L94">
        <v>9.4196598053295038</v>
      </c>
      <c r="M94">
        <v>63.771661569826705</v>
      </c>
      <c r="N94">
        <v>51.882884174311926</v>
      </c>
      <c r="O94">
        <v>73.284491121081899</v>
      </c>
      <c r="P94">
        <v>20.299898580121706</v>
      </c>
      <c r="Q94">
        <v>8.5235132571428558</v>
      </c>
      <c r="R94">
        <v>18.627978974686656</v>
      </c>
      <c r="S94">
        <v>11.588393497290538</v>
      </c>
      <c r="T94">
        <v>0</v>
      </c>
      <c r="U94">
        <v>51.391994707244457</v>
      </c>
      <c r="V94">
        <v>7.967468408960368</v>
      </c>
      <c r="W94">
        <v>17.013778933680108</v>
      </c>
      <c r="X94">
        <v>62.650787321063397</v>
      </c>
      <c r="Y94">
        <v>0</v>
      </c>
      <c r="Z94">
        <v>8.634929399999999</v>
      </c>
      <c r="AA94">
        <v>18.513577979793244</v>
      </c>
      <c r="AB94">
        <v>17.351255999999996</v>
      </c>
      <c r="AC94">
        <v>12.764903812156431</v>
      </c>
      <c r="AD94">
        <v>12.010140000000002</v>
      </c>
      <c r="AE94">
        <v>21.712782000000004</v>
      </c>
      <c r="AF94">
        <v>18.454500000000003</v>
      </c>
      <c r="AG94">
        <v>26.504086080000004</v>
      </c>
      <c r="AH94">
        <v>61.639344000000008</v>
      </c>
      <c r="AI94">
        <v>0</v>
      </c>
      <c r="AJ94">
        <v>0</v>
      </c>
      <c r="AK94">
        <v>22.295999999999999</v>
      </c>
      <c r="AL94">
        <v>49.846749999999993</v>
      </c>
      <c r="AM94">
        <v>4.6363679999999992</v>
      </c>
      <c r="AN94">
        <v>0</v>
      </c>
      <c r="AO94">
        <v>10.975607999999996</v>
      </c>
      <c r="AP94">
        <v>4.4448089063893503</v>
      </c>
      <c r="AQ94">
        <v>41.923200000000008</v>
      </c>
      <c r="AR94">
        <v>8.7281999999999975</v>
      </c>
      <c r="AS94">
        <v>5.9079999999999995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1204.5244135637256</v>
      </c>
      <c r="DN94">
        <v>50.581441208219317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512.33889024286589</v>
      </c>
      <c r="L95">
        <v>9.4196598053295038</v>
      </c>
      <c r="M95">
        <v>63.771661569826705</v>
      </c>
      <c r="N95">
        <v>51.882884174311926</v>
      </c>
      <c r="O95">
        <v>73.284491121081899</v>
      </c>
      <c r="P95">
        <v>20.299898580121706</v>
      </c>
      <c r="Q95">
        <v>8.5235132571428558</v>
      </c>
      <c r="R95">
        <v>18.627978974686656</v>
      </c>
      <c r="S95">
        <v>11.588393497290538</v>
      </c>
      <c r="T95">
        <v>0</v>
      </c>
      <c r="U95">
        <v>51.391994707244457</v>
      </c>
      <c r="V95">
        <v>7.967468408960368</v>
      </c>
      <c r="W95">
        <v>17.149222366710013</v>
      </c>
      <c r="X95">
        <v>62.650787321063397</v>
      </c>
      <c r="Y95">
        <v>0</v>
      </c>
      <c r="Z95">
        <v>0.48309999999999992</v>
      </c>
      <c r="AA95">
        <v>12.318788766731524</v>
      </c>
      <c r="AB95">
        <v>17.351255999999996</v>
      </c>
      <c r="AC95">
        <v>8.5013599999999983</v>
      </c>
      <c r="AD95">
        <v>12.010140000000002</v>
      </c>
      <c r="AE95">
        <v>21.712782000000004</v>
      </c>
      <c r="AF95">
        <v>12.303000000000001</v>
      </c>
      <c r="AG95">
        <v>26.504086080000004</v>
      </c>
      <c r="AH95">
        <v>51.366119999999995</v>
      </c>
      <c r="AI95">
        <v>0</v>
      </c>
      <c r="AJ95">
        <v>0</v>
      </c>
      <c r="AK95">
        <v>22.295999999999999</v>
      </c>
      <c r="AL95">
        <v>42.478099999999998</v>
      </c>
      <c r="AM95">
        <v>4.6363679999999992</v>
      </c>
      <c r="AN95">
        <v>0</v>
      </c>
      <c r="AO95">
        <v>10.975607999999996</v>
      </c>
      <c r="AP95">
        <v>4.4448089063893503</v>
      </c>
      <c r="AQ95">
        <v>41.923200000000008</v>
      </c>
      <c r="AR95">
        <v>8.7281999999999975</v>
      </c>
      <c r="AS95">
        <v>5.9079999999999995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1163.9598645282558</v>
      </c>
      <c r="DN95">
        <v>48.87789725150094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512.33889024286589</v>
      </c>
      <c r="L96">
        <v>9.4196598053295038</v>
      </c>
      <c r="M96">
        <v>63.771661569826705</v>
      </c>
      <c r="N96">
        <v>51.882884174311926</v>
      </c>
      <c r="O96">
        <v>73.284491121081899</v>
      </c>
      <c r="P96">
        <v>20.299898580121706</v>
      </c>
      <c r="Q96">
        <v>8.5235132571428558</v>
      </c>
      <c r="R96">
        <v>18.627978974686656</v>
      </c>
      <c r="S96">
        <v>11.588393497290538</v>
      </c>
      <c r="T96">
        <v>0</v>
      </c>
      <c r="U96">
        <v>51.391994707244457</v>
      </c>
      <c r="V96">
        <v>7.967468408960368</v>
      </c>
      <c r="W96">
        <v>17.149222366710013</v>
      </c>
      <c r="X96">
        <v>62.650787321063397</v>
      </c>
      <c r="Y96">
        <v>0</v>
      </c>
      <c r="Z96">
        <v>0.48309999999999992</v>
      </c>
      <c r="AA96">
        <v>12.318788766731524</v>
      </c>
      <c r="AB96">
        <v>17.351255999999996</v>
      </c>
      <c r="AC96">
        <v>8.5013599999999983</v>
      </c>
      <c r="AD96">
        <v>12.010140000000002</v>
      </c>
      <c r="AE96">
        <v>21.712782000000004</v>
      </c>
      <c r="AF96">
        <v>6.1515000000000004</v>
      </c>
      <c r="AG96">
        <v>26.504086080000004</v>
      </c>
      <c r="AH96">
        <v>51.366119999999995</v>
      </c>
      <c r="AI96">
        <v>0</v>
      </c>
      <c r="AJ96">
        <v>0</v>
      </c>
      <c r="AK96">
        <v>22.295999999999999</v>
      </c>
      <c r="AL96">
        <v>42.478099999999998</v>
      </c>
      <c r="AM96">
        <v>2.2830599999999994</v>
      </c>
      <c r="AN96">
        <v>0</v>
      </c>
      <c r="AO96">
        <v>10.975607999999996</v>
      </c>
      <c r="AP96">
        <v>4.4448089063893503</v>
      </c>
      <c r="AQ96">
        <v>41.923200000000008</v>
      </c>
      <c r="AR96">
        <v>8.7281999999999975</v>
      </c>
      <c r="AS96">
        <v>5.9079999999999995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1155.7978001528934</v>
      </c>
      <c r="DN96">
        <v>48.535153626863597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512.33889024286589</v>
      </c>
      <c r="L97">
        <v>9.4196598053295038</v>
      </c>
      <c r="M97">
        <v>63.771661569826705</v>
      </c>
      <c r="N97">
        <v>51.882884174311926</v>
      </c>
      <c r="O97">
        <v>73.284491121081899</v>
      </c>
      <c r="P97">
        <v>20.299898580121706</v>
      </c>
      <c r="Q97">
        <v>8.5235132571428558</v>
      </c>
      <c r="R97">
        <v>18.627978974686656</v>
      </c>
      <c r="S97">
        <v>11.588393497290538</v>
      </c>
      <c r="T97">
        <v>0</v>
      </c>
      <c r="U97">
        <v>51.391994707244457</v>
      </c>
      <c r="V97">
        <v>7.967468408960368</v>
      </c>
      <c r="W97">
        <v>17.149222366710013</v>
      </c>
      <c r="X97">
        <v>62.650787321063397</v>
      </c>
      <c r="Y97">
        <v>0</v>
      </c>
      <c r="Z97">
        <v>0.48309999999999992</v>
      </c>
      <c r="AA97">
        <v>12.318788766731524</v>
      </c>
      <c r="AB97">
        <v>17.351255999999996</v>
      </c>
      <c r="AC97">
        <v>8.5013599999999983</v>
      </c>
      <c r="AD97">
        <v>12.010140000000002</v>
      </c>
      <c r="AE97">
        <v>21.712782000000004</v>
      </c>
      <c r="AF97">
        <v>6.1515000000000004</v>
      </c>
      <c r="AG97">
        <v>26.504086080000004</v>
      </c>
      <c r="AH97">
        <v>51.366119999999995</v>
      </c>
      <c r="AI97">
        <v>0</v>
      </c>
      <c r="AJ97">
        <v>0</v>
      </c>
      <c r="AK97">
        <v>22.295999999999999</v>
      </c>
      <c r="AL97">
        <v>42.478099999999998</v>
      </c>
      <c r="AM97">
        <v>0</v>
      </c>
      <c r="AN97">
        <v>0</v>
      </c>
      <c r="AO97">
        <v>10.975607999999996</v>
      </c>
      <c r="AP97">
        <v>4.4448089063893503</v>
      </c>
      <c r="AQ97">
        <v>41.923200000000008</v>
      </c>
      <c r="AR97">
        <v>5.8187999999999986</v>
      </c>
      <c r="AS97">
        <v>4.7264000000000008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1149.6806156800308</v>
      </c>
      <c r="DN97">
        <v>48.278278099726215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512.33889024286589</v>
      </c>
      <c r="L98">
        <v>9.4196598053295038</v>
      </c>
      <c r="M98">
        <v>63.771661569826705</v>
      </c>
      <c r="N98">
        <v>51.882884174311926</v>
      </c>
      <c r="O98">
        <v>73.284491121081899</v>
      </c>
      <c r="P98">
        <v>20.299898580121706</v>
      </c>
      <c r="Q98">
        <v>8.5235132571428558</v>
      </c>
      <c r="R98">
        <v>18.627978974686656</v>
      </c>
      <c r="S98">
        <v>11.588393497290538</v>
      </c>
      <c r="T98">
        <v>0</v>
      </c>
      <c r="U98">
        <v>51.391994707244457</v>
      </c>
      <c r="V98">
        <v>7.967468408960368</v>
      </c>
      <c r="W98">
        <v>17.149222366710013</v>
      </c>
      <c r="X98">
        <v>62.650787321063397</v>
      </c>
      <c r="Y98">
        <v>0</v>
      </c>
      <c r="Z98">
        <v>0.48309999999999992</v>
      </c>
      <c r="AA98">
        <v>12.318788766731524</v>
      </c>
      <c r="AB98">
        <v>17.351255999999996</v>
      </c>
      <c r="AC98">
        <v>8.5013599999999983</v>
      </c>
      <c r="AD98">
        <v>12.010140000000002</v>
      </c>
      <c r="AE98">
        <v>21.712782000000004</v>
      </c>
      <c r="AF98">
        <v>6.1515000000000004</v>
      </c>
      <c r="AG98">
        <v>26.504086080000004</v>
      </c>
      <c r="AH98">
        <v>51.366119999999995</v>
      </c>
      <c r="AI98">
        <v>0</v>
      </c>
      <c r="AJ98">
        <v>0</v>
      </c>
      <c r="AK98">
        <v>22.295999999999999</v>
      </c>
      <c r="AL98">
        <v>43.345000000000006</v>
      </c>
      <c r="AM98">
        <v>0</v>
      </c>
      <c r="AN98">
        <v>0</v>
      </c>
      <c r="AO98">
        <v>10.975607999999996</v>
      </c>
      <c r="AP98">
        <v>4.4448089063893503</v>
      </c>
      <c r="AQ98">
        <v>41.923200000000008</v>
      </c>
      <c r="AR98">
        <v>5.8187999999999986</v>
      </c>
      <c r="AS98">
        <v>5.9079999999999995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1151.6465604451259</v>
      </c>
      <c r="DN98">
        <v>48.360833334630996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1.8978061594202903E-4</v>
      </c>
      <c r="E99">
        <f t="shared" si="2"/>
        <v>0</v>
      </c>
      <c r="F99">
        <f t="shared" si="2"/>
        <v>0</v>
      </c>
      <c r="G99">
        <f t="shared" si="2"/>
        <v>6.0469569696969695E-4</v>
      </c>
      <c r="H99">
        <f t="shared" si="2"/>
        <v>0</v>
      </c>
      <c r="I99">
        <f t="shared" si="2"/>
        <v>0</v>
      </c>
      <c r="J99">
        <f t="shared" si="2"/>
        <v>8.7743329480519474E-4</v>
      </c>
      <c r="K99">
        <f t="shared" si="2"/>
        <v>11.999420322405944</v>
      </c>
      <c r="L99">
        <f t="shared" si="2"/>
        <v>0.18161482255952732</v>
      </c>
      <c r="M99">
        <f t="shared" si="2"/>
        <v>1.5305198776758393</v>
      </c>
      <c r="N99">
        <f t="shared" si="2"/>
        <v>1.2451892201834864</v>
      </c>
      <c r="O99">
        <f t="shared" si="2"/>
        <v>1.758827786905969</v>
      </c>
      <c r="P99">
        <f t="shared" si="2"/>
        <v>0.48741660661136987</v>
      </c>
      <c r="Q99">
        <f t="shared" si="2"/>
        <v>0.16768576509868094</v>
      </c>
      <c r="R99">
        <f t="shared" si="2"/>
        <v>0.4062545353639061</v>
      </c>
      <c r="S99">
        <f t="shared" si="2"/>
        <v>0.2191759758344809</v>
      </c>
      <c r="T99">
        <f t="shared" si="2"/>
        <v>0</v>
      </c>
      <c r="U99">
        <f t="shared" si="2"/>
        <v>1.2211349286482946</v>
      </c>
      <c r="V99">
        <f t="shared" si="2"/>
        <v>0.19102165576276531</v>
      </c>
      <c r="W99">
        <f t="shared" si="2"/>
        <v>0.44557224506541926</v>
      </c>
      <c r="X99">
        <f t="shared" si="2"/>
        <v>1.494758945962213</v>
      </c>
      <c r="Y99">
        <f t="shared" si="2"/>
        <v>0</v>
      </c>
      <c r="Z99">
        <f t="shared" si="2"/>
        <v>6.149234969999999E-2</v>
      </c>
      <c r="AA99">
        <f t="shared" si="2"/>
        <v>0.1899708176368409</v>
      </c>
      <c r="AB99">
        <f t="shared" si="2"/>
        <v>0.28300284900000006</v>
      </c>
      <c r="AC99">
        <f t="shared" si="2"/>
        <v>0.14989114120166463</v>
      </c>
      <c r="AD99">
        <f t="shared" si="2"/>
        <v>0.28867850999999989</v>
      </c>
      <c r="AE99">
        <f t="shared" si="2"/>
        <v>0.39722467400000055</v>
      </c>
      <c r="AF99">
        <f t="shared" si="2"/>
        <v>0.19377225000000015</v>
      </c>
      <c r="AG99">
        <f t="shared" si="2"/>
        <v>0.63609806591999962</v>
      </c>
      <c r="AH99">
        <f t="shared" si="2"/>
        <v>1.1203637040000014</v>
      </c>
      <c r="AI99">
        <f t="shared" si="2"/>
        <v>0</v>
      </c>
      <c r="AJ99">
        <f t="shared" si="2"/>
        <v>0</v>
      </c>
      <c r="AK99">
        <f t="shared" si="2"/>
        <v>0.53510400000000058</v>
      </c>
      <c r="AL99">
        <f t="shared" si="2"/>
        <v>1.2799778500000007</v>
      </c>
      <c r="AM99">
        <f t="shared" si="2"/>
        <v>2.887368420000001E-2</v>
      </c>
      <c r="AN99">
        <f t="shared" si="2"/>
        <v>0</v>
      </c>
      <c r="AO99">
        <f t="shared" si="2"/>
        <v>0.21957672239999951</v>
      </c>
      <c r="AP99">
        <f t="shared" si="2"/>
        <v>0.10819452565805988</v>
      </c>
      <c r="AQ99">
        <f t="shared" si="2"/>
        <v>0.3790556000000001</v>
      </c>
      <c r="AR99">
        <f t="shared" si="2"/>
        <v>0.20171840000000002</v>
      </c>
      <c r="AS99">
        <f t="shared" si="2"/>
        <v>0.14917700000000012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26.500487515017973</v>
      </c>
      <c r="DN99">
        <f t="shared" ref="DN99" si="4">SUM(DN3:DN98)/4000</f>
        <v>1.0719492263842409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7.2950410060142162E-2</v>
      </c>
      <c r="H3">
        <v>0</v>
      </c>
      <c r="I3">
        <v>0</v>
      </c>
      <c r="J3">
        <v>0</v>
      </c>
      <c r="K3">
        <v>165.03142101298741</v>
      </c>
      <c r="L3">
        <v>65.228935745818987</v>
      </c>
      <c r="M3">
        <v>0</v>
      </c>
      <c r="N3">
        <v>30.00016540225829</v>
      </c>
      <c r="O3">
        <v>50.381133878918106</v>
      </c>
      <c r="P3">
        <v>50.926901622718049</v>
      </c>
      <c r="Q3">
        <v>5.0424000000000007</v>
      </c>
      <c r="R3">
        <v>10.762554462748954</v>
      </c>
      <c r="S3">
        <v>6.7007443458980056</v>
      </c>
      <c r="T3">
        <v>0</v>
      </c>
      <c r="U3">
        <v>241.95501157790275</v>
      </c>
      <c r="V3">
        <v>4.6027119402985086</v>
      </c>
      <c r="W3">
        <v>11.097533111587984</v>
      </c>
      <c r="X3">
        <v>37.469057977782491</v>
      </c>
      <c r="Y3">
        <v>0</v>
      </c>
      <c r="Z3">
        <v>1.6562832000000001</v>
      </c>
      <c r="AA3">
        <v>10.032642584214351</v>
      </c>
      <c r="AB3">
        <v>10.036104000000003</v>
      </c>
      <c r="AC3">
        <v>4.91568</v>
      </c>
      <c r="AD3">
        <v>6.9448499999999989</v>
      </c>
      <c r="AE3">
        <v>8.3430400000000002</v>
      </c>
      <c r="AF3">
        <v>0</v>
      </c>
      <c r="AG3">
        <v>0</v>
      </c>
      <c r="AH3">
        <v>23.765352</v>
      </c>
      <c r="AI3">
        <v>0</v>
      </c>
      <c r="AJ3">
        <v>0</v>
      </c>
      <c r="AK3">
        <v>12.891999999999999</v>
      </c>
      <c r="AL3">
        <v>21.837400000000002</v>
      </c>
      <c r="AM3">
        <v>0</v>
      </c>
      <c r="AN3">
        <v>0</v>
      </c>
      <c r="AO3">
        <v>4.8539400000000006</v>
      </c>
      <c r="AP3">
        <v>2.862986645950691</v>
      </c>
      <c r="AQ3">
        <v>0</v>
      </c>
      <c r="AR3">
        <v>12.337600000000004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775.3894146068601</v>
      </c>
      <c r="DN3">
        <v>32.560785312284466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7.2950410060142162E-2</v>
      </c>
      <c r="H4">
        <v>0</v>
      </c>
      <c r="I4">
        <v>0</v>
      </c>
      <c r="J4">
        <v>0</v>
      </c>
      <c r="K4">
        <v>165.03142101298741</v>
      </c>
      <c r="L4">
        <v>65.228935745818987</v>
      </c>
      <c r="M4">
        <v>0</v>
      </c>
      <c r="N4">
        <v>30.00016540225829</v>
      </c>
      <c r="O4">
        <v>50.381133878918106</v>
      </c>
      <c r="P4">
        <v>50.926901622718049</v>
      </c>
      <c r="Q4">
        <v>5.0424000000000007</v>
      </c>
      <c r="R4">
        <v>10.769376756756754</v>
      </c>
      <c r="S4">
        <v>6.7007443458980056</v>
      </c>
      <c r="T4">
        <v>0</v>
      </c>
      <c r="U4">
        <v>241.95501157790275</v>
      </c>
      <c r="V4">
        <v>4.6027119402985086</v>
      </c>
      <c r="W4">
        <v>11.09793991416309</v>
      </c>
      <c r="X4">
        <v>37.469057977782491</v>
      </c>
      <c r="Y4">
        <v>0</v>
      </c>
      <c r="Z4">
        <v>1.6562832000000001</v>
      </c>
      <c r="AA4">
        <v>9.9323161583722079</v>
      </c>
      <c r="AB4">
        <v>10.036104000000003</v>
      </c>
      <c r="AC4">
        <v>4.91568</v>
      </c>
      <c r="AD4">
        <v>6.9448499999999989</v>
      </c>
      <c r="AE4">
        <v>8.3430400000000002</v>
      </c>
      <c r="AF4">
        <v>0</v>
      </c>
      <c r="AG4">
        <v>0</v>
      </c>
      <c r="AH4">
        <v>23.765352</v>
      </c>
      <c r="AI4">
        <v>0</v>
      </c>
      <c r="AJ4">
        <v>0</v>
      </c>
      <c r="AK4">
        <v>12.891999999999999</v>
      </c>
      <c r="AL4">
        <v>21.837400000000002</v>
      </c>
      <c r="AM4">
        <v>0</v>
      </c>
      <c r="AN4">
        <v>0</v>
      </c>
      <c r="AO4">
        <v>4.8539400000000006</v>
      </c>
      <c r="AP4">
        <v>2.862986645950691</v>
      </c>
      <c r="AQ4">
        <v>0</v>
      </c>
      <c r="AR4">
        <v>12.337600000000004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775.30007140534622</v>
      </c>
      <c r="DN4">
        <v>32.557031184539312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7.2950410060142162E-2</v>
      </c>
      <c r="H5">
        <v>0</v>
      </c>
      <c r="I5">
        <v>0</v>
      </c>
      <c r="J5">
        <v>0</v>
      </c>
      <c r="K5">
        <v>165.03142101298741</v>
      </c>
      <c r="L5">
        <v>65.228935745818987</v>
      </c>
      <c r="M5">
        <v>0</v>
      </c>
      <c r="N5">
        <v>30.00016540225829</v>
      </c>
      <c r="O5">
        <v>50.381133878918106</v>
      </c>
      <c r="P5">
        <v>50.926901622718049</v>
      </c>
      <c r="Q5">
        <v>5.0424000000000007</v>
      </c>
      <c r="R5">
        <v>10.769376756756754</v>
      </c>
      <c r="S5">
        <v>6.7007443458980056</v>
      </c>
      <c r="T5">
        <v>0</v>
      </c>
      <c r="U5">
        <v>241.95501157790275</v>
      </c>
      <c r="V5">
        <v>4.6027119402985086</v>
      </c>
      <c r="W5">
        <v>11.09793991416309</v>
      </c>
      <c r="X5">
        <v>37.469057977782491</v>
      </c>
      <c r="Y5">
        <v>0</v>
      </c>
      <c r="Z5">
        <v>1.6562832000000001</v>
      </c>
      <c r="AA5">
        <v>9.9323161583722079</v>
      </c>
      <c r="AB5">
        <v>10.036104000000003</v>
      </c>
      <c r="AC5">
        <v>4.91568</v>
      </c>
      <c r="AD5">
        <v>6.9448499999999989</v>
      </c>
      <c r="AE5">
        <v>8.3430400000000002</v>
      </c>
      <c r="AF5">
        <v>0</v>
      </c>
      <c r="AG5">
        <v>0</v>
      </c>
      <c r="AH5">
        <v>23.765352</v>
      </c>
      <c r="AI5">
        <v>0</v>
      </c>
      <c r="AJ5">
        <v>0</v>
      </c>
      <c r="AK5">
        <v>12.891999999999999</v>
      </c>
      <c r="AL5">
        <v>21.837400000000002</v>
      </c>
      <c r="AM5">
        <v>0</v>
      </c>
      <c r="AN5">
        <v>0</v>
      </c>
      <c r="AO5">
        <v>4.8539400000000006</v>
      </c>
      <c r="AP5">
        <v>2.862986645950691</v>
      </c>
      <c r="AQ5">
        <v>0</v>
      </c>
      <c r="AR5">
        <v>2.2432000000000007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765.61247567454916</v>
      </c>
      <c r="DN5">
        <v>32.150226915336411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7.2950410060142162E-2</v>
      </c>
      <c r="H6">
        <v>0</v>
      </c>
      <c r="I6">
        <v>0</v>
      </c>
      <c r="J6">
        <v>0</v>
      </c>
      <c r="K6">
        <v>165.03142101298741</v>
      </c>
      <c r="L6">
        <v>65.228935745818987</v>
      </c>
      <c r="M6">
        <v>0</v>
      </c>
      <c r="N6">
        <v>30.00016540225829</v>
      </c>
      <c r="O6">
        <v>50.381133878918106</v>
      </c>
      <c r="P6">
        <v>50.926901622718049</v>
      </c>
      <c r="Q6">
        <v>5.0424000000000007</v>
      </c>
      <c r="R6">
        <v>10.769376756756754</v>
      </c>
      <c r="S6">
        <v>6.7007443458980056</v>
      </c>
      <c r="T6">
        <v>0</v>
      </c>
      <c r="U6">
        <v>241.95501157790275</v>
      </c>
      <c r="V6">
        <v>4.6027119402985086</v>
      </c>
      <c r="W6">
        <v>11.09793991416309</v>
      </c>
      <c r="X6">
        <v>37.469057977782491</v>
      </c>
      <c r="Y6">
        <v>0</v>
      </c>
      <c r="Z6">
        <v>1.6562832000000001</v>
      </c>
      <c r="AA6">
        <v>7.134814100189879</v>
      </c>
      <c r="AB6">
        <v>10.036104000000003</v>
      </c>
      <c r="AC6">
        <v>4.91568</v>
      </c>
      <c r="AD6">
        <v>6.9448499999999989</v>
      </c>
      <c r="AE6">
        <v>8.3430400000000002</v>
      </c>
      <c r="AF6">
        <v>0</v>
      </c>
      <c r="AG6">
        <v>0</v>
      </c>
      <c r="AH6">
        <v>23.765352</v>
      </c>
      <c r="AI6">
        <v>0</v>
      </c>
      <c r="AJ6">
        <v>0</v>
      </c>
      <c r="AK6">
        <v>12.891999999999999</v>
      </c>
      <c r="AL6">
        <v>21.837400000000002</v>
      </c>
      <c r="AM6">
        <v>0</v>
      </c>
      <c r="AN6">
        <v>0</v>
      </c>
      <c r="AO6">
        <v>4.8539400000000006</v>
      </c>
      <c r="AP6">
        <v>2.862986645950691</v>
      </c>
      <c r="AQ6">
        <v>0</v>
      </c>
      <c r="AR6">
        <v>2.2432000000000007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762.92777602194701</v>
      </c>
      <c r="DN6">
        <v>32.03742450975605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7.2950410060142162E-2</v>
      </c>
      <c r="H7">
        <v>0</v>
      </c>
      <c r="I7">
        <v>0</v>
      </c>
      <c r="J7">
        <v>0</v>
      </c>
      <c r="K7">
        <v>165.03142101298741</v>
      </c>
      <c r="L7">
        <v>65.228524895107114</v>
      </c>
      <c r="M7">
        <v>0</v>
      </c>
      <c r="N7">
        <v>30.00016540225829</v>
      </c>
      <c r="O7">
        <v>50.381133878918106</v>
      </c>
      <c r="P7">
        <v>50.926901622718049</v>
      </c>
      <c r="Q7">
        <v>4.9290509930220097</v>
      </c>
      <c r="R7">
        <v>10.769376756756754</v>
      </c>
      <c r="S7">
        <v>6.7017513033175362</v>
      </c>
      <c r="T7">
        <v>0</v>
      </c>
      <c r="U7">
        <v>241.95501157790275</v>
      </c>
      <c r="V7">
        <v>4.6027119402985086</v>
      </c>
      <c r="W7">
        <v>11.09793991416309</v>
      </c>
      <c r="X7">
        <v>37.469057977782491</v>
      </c>
      <c r="Y7">
        <v>0</v>
      </c>
      <c r="Z7">
        <v>0</v>
      </c>
      <c r="AA7">
        <v>3.5515554748118805</v>
      </c>
      <c r="AB7">
        <v>10.036104000000003</v>
      </c>
      <c r="AC7">
        <v>4.91568</v>
      </c>
      <c r="AD7">
        <v>6.9448499999999989</v>
      </c>
      <c r="AE7">
        <v>8.3430400000000002</v>
      </c>
      <c r="AF7">
        <v>0</v>
      </c>
      <c r="AG7">
        <v>0</v>
      </c>
      <c r="AH7">
        <v>23.765352</v>
      </c>
      <c r="AI7">
        <v>0</v>
      </c>
      <c r="AJ7">
        <v>0</v>
      </c>
      <c r="AK7">
        <v>12.891999999999999</v>
      </c>
      <c r="AL7">
        <v>21.837400000000002</v>
      </c>
      <c r="AM7">
        <v>0</v>
      </c>
      <c r="AN7">
        <v>0</v>
      </c>
      <c r="AO7">
        <v>4.8539400000000006</v>
      </c>
      <c r="AP7">
        <v>2.862986645950691</v>
      </c>
      <c r="AQ7">
        <v>0</v>
      </c>
      <c r="AR7">
        <v>2.2432000000000007</v>
      </c>
      <c r="AS7">
        <v>2.7335999999999996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752.54438756556908</v>
      </c>
      <c r="DN7">
        <v>31.601318240485746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7.2950410060142162E-2</v>
      </c>
      <c r="H8">
        <v>0</v>
      </c>
      <c r="I8">
        <v>0</v>
      </c>
      <c r="J8">
        <v>0</v>
      </c>
      <c r="K8">
        <v>165.03142101298741</v>
      </c>
      <c r="L8">
        <v>65.228524895107114</v>
      </c>
      <c r="M8">
        <v>0</v>
      </c>
      <c r="N8">
        <v>30.00016540225829</v>
      </c>
      <c r="O8">
        <v>50.381133878918106</v>
      </c>
      <c r="P8">
        <v>50.926901622718049</v>
      </c>
      <c r="Q8">
        <v>4.9290509930220097</v>
      </c>
      <c r="R8">
        <v>10.769376756756754</v>
      </c>
      <c r="S8">
        <v>6.7017513033175362</v>
      </c>
      <c r="T8">
        <v>0</v>
      </c>
      <c r="U8">
        <v>241.95501157790275</v>
      </c>
      <c r="V8">
        <v>4.6027119402985086</v>
      </c>
      <c r="W8">
        <v>11.09793991416309</v>
      </c>
      <c r="X8">
        <v>37.469057977782491</v>
      </c>
      <c r="Y8">
        <v>0</v>
      </c>
      <c r="Z8">
        <v>0</v>
      </c>
      <c r="AA8">
        <v>0</v>
      </c>
      <c r="AB8">
        <v>10.036104000000003</v>
      </c>
      <c r="AC8">
        <v>2.45784</v>
      </c>
      <c r="AD8">
        <v>6.9448499999999989</v>
      </c>
      <c r="AE8">
        <v>8.3430400000000002</v>
      </c>
      <c r="AF8">
        <v>0</v>
      </c>
      <c r="AG8">
        <v>0</v>
      </c>
      <c r="AH8">
        <v>23.765352</v>
      </c>
      <c r="AI8">
        <v>0</v>
      </c>
      <c r="AJ8">
        <v>0</v>
      </c>
      <c r="AK8">
        <v>12.891999999999999</v>
      </c>
      <c r="AL8">
        <v>21.837400000000002</v>
      </c>
      <c r="AM8">
        <v>0</v>
      </c>
      <c r="AN8">
        <v>0</v>
      </c>
      <c r="AO8">
        <v>4.8539400000000006</v>
      </c>
      <c r="AP8">
        <v>2.862986645950691</v>
      </c>
      <c r="AQ8">
        <v>0</v>
      </c>
      <c r="AR8">
        <v>2.2432000000000007</v>
      </c>
      <c r="AS8">
        <v>2.5627499999999999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746.6132857203603</v>
      </c>
      <c r="DN8">
        <v>31.352174610882813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7.2950410060142162E-2</v>
      </c>
      <c r="H9">
        <v>0</v>
      </c>
      <c r="I9">
        <v>0</v>
      </c>
      <c r="J9">
        <v>0</v>
      </c>
      <c r="K9">
        <v>155.99752998477933</v>
      </c>
      <c r="L9">
        <v>18.995556089688559</v>
      </c>
      <c r="M9">
        <v>0</v>
      </c>
      <c r="N9">
        <v>30.00016540225829</v>
      </c>
      <c r="O9">
        <v>50.381133878918106</v>
      </c>
      <c r="P9">
        <v>50.926901622718049</v>
      </c>
      <c r="Q9">
        <v>1.0000473755047108</v>
      </c>
      <c r="R9">
        <v>10.769376756756754</v>
      </c>
      <c r="S9">
        <v>2.0009149447381067</v>
      </c>
      <c r="T9">
        <v>0</v>
      </c>
      <c r="U9">
        <v>241.95501157790275</v>
      </c>
      <c r="V9">
        <v>4.6027119402985086</v>
      </c>
      <c r="W9">
        <v>11.09793991416309</v>
      </c>
      <c r="X9">
        <v>37.469057977782491</v>
      </c>
      <c r="Y9">
        <v>0</v>
      </c>
      <c r="Z9">
        <v>0</v>
      </c>
      <c r="AA9">
        <v>0</v>
      </c>
      <c r="AB9">
        <v>10.036104000000003</v>
      </c>
      <c r="AC9">
        <v>2.45784</v>
      </c>
      <c r="AD9">
        <v>6.9448499999999989</v>
      </c>
      <c r="AE9">
        <v>8.3430400000000002</v>
      </c>
      <c r="AF9">
        <v>0</v>
      </c>
      <c r="AG9">
        <v>0</v>
      </c>
      <c r="AH9">
        <v>23.765352</v>
      </c>
      <c r="AI9">
        <v>0</v>
      </c>
      <c r="AJ9">
        <v>0</v>
      </c>
      <c r="AK9">
        <v>12.891999999999999</v>
      </c>
      <c r="AL9">
        <v>19.181500000000007</v>
      </c>
      <c r="AM9">
        <v>0</v>
      </c>
      <c r="AN9">
        <v>0</v>
      </c>
      <c r="AO9">
        <v>4.8539400000000006</v>
      </c>
      <c r="AP9">
        <v>2.862986645950691</v>
      </c>
      <c r="AQ9">
        <v>0</v>
      </c>
      <c r="AR9">
        <v>2.2432000000000007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682.74275547230422</v>
      </c>
      <c r="DN9">
        <v>28.670105049215664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7.2950410060142162E-2</v>
      </c>
      <c r="H10">
        <v>0</v>
      </c>
      <c r="I10">
        <v>0</v>
      </c>
      <c r="J10">
        <v>0</v>
      </c>
      <c r="K10">
        <v>164.32176173263267</v>
      </c>
      <c r="L10">
        <v>18.995556089688559</v>
      </c>
      <c r="M10">
        <v>0</v>
      </c>
      <c r="N10">
        <v>30.00016540225829</v>
      </c>
      <c r="O10">
        <v>50.381133878918106</v>
      </c>
      <c r="P10">
        <v>50.926901622718049</v>
      </c>
      <c r="Q10">
        <v>1.0000473755047108</v>
      </c>
      <c r="R10">
        <v>10.769376756756754</v>
      </c>
      <c r="S10">
        <v>2.0009149447381067</v>
      </c>
      <c r="T10">
        <v>0</v>
      </c>
      <c r="U10">
        <v>241.95501157790275</v>
      </c>
      <c r="V10">
        <v>4.6027119402985086</v>
      </c>
      <c r="W10">
        <v>11.09793991416309</v>
      </c>
      <c r="X10">
        <v>37.469057977782491</v>
      </c>
      <c r="Y10">
        <v>0</v>
      </c>
      <c r="Z10">
        <v>0</v>
      </c>
      <c r="AA10">
        <v>0</v>
      </c>
      <c r="AB10">
        <v>10.036104000000003</v>
      </c>
      <c r="AC10">
        <v>2.45784</v>
      </c>
      <c r="AD10">
        <v>6.9448499999999989</v>
      </c>
      <c r="AE10">
        <v>8.3430400000000002</v>
      </c>
      <c r="AF10">
        <v>0</v>
      </c>
      <c r="AG10">
        <v>0</v>
      </c>
      <c r="AH10">
        <v>23.765352</v>
      </c>
      <c r="AI10">
        <v>0</v>
      </c>
      <c r="AJ10">
        <v>0</v>
      </c>
      <c r="AK10">
        <v>12.891999999999999</v>
      </c>
      <c r="AL10">
        <v>19.181500000000007</v>
      </c>
      <c r="AM10">
        <v>0</v>
      </c>
      <c r="AN10">
        <v>0</v>
      </c>
      <c r="AO10">
        <v>4.8539400000000006</v>
      </c>
      <c r="AP10">
        <v>2.862986645950691</v>
      </c>
      <c r="AQ10">
        <v>0</v>
      </c>
      <c r="AR10">
        <v>2.2432000000000007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690.73152068109277</v>
      </c>
      <c r="DN10">
        <v>29.005571588280446</v>
      </c>
    </row>
    <row r="11" spans="1:118">
      <c r="A11" t="s">
        <v>53</v>
      </c>
      <c r="B11">
        <v>0</v>
      </c>
      <c r="C11">
        <v>0</v>
      </c>
      <c r="D11">
        <v>0.12422347826086956</v>
      </c>
      <c r="E11">
        <v>0</v>
      </c>
      <c r="F11">
        <v>0</v>
      </c>
      <c r="G11">
        <v>0.69852778787878789</v>
      </c>
      <c r="H11">
        <v>0</v>
      </c>
      <c r="I11">
        <v>0</v>
      </c>
      <c r="J11">
        <v>1.0176149454545456</v>
      </c>
      <c r="K11">
        <v>145.59820183308611</v>
      </c>
      <c r="L11">
        <v>18.995556089688559</v>
      </c>
      <c r="M11">
        <v>0</v>
      </c>
      <c r="N11">
        <v>30.00016540225829</v>
      </c>
      <c r="O11">
        <v>50.381133878918106</v>
      </c>
      <c r="P11">
        <v>50.926901622718049</v>
      </c>
      <c r="Q11">
        <v>1.0000473755047108</v>
      </c>
      <c r="R11">
        <v>10.769376756756754</v>
      </c>
      <c r="S11">
        <v>2.0009149447381067</v>
      </c>
      <c r="T11">
        <v>0</v>
      </c>
      <c r="U11">
        <v>241.95501157790275</v>
      </c>
      <c r="V11">
        <v>4.6027119402985086</v>
      </c>
      <c r="W11">
        <v>11.09793991416309</v>
      </c>
      <c r="X11">
        <v>37.469057977782491</v>
      </c>
      <c r="Y11">
        <v>0</v>
      </c>
      <c r="Z11">
        <v>0</v>
      </c>
      <c r="AA11">
        <v>0</v>
      </c>
      <c r="AB11">
        <v>6.6907360000000011</v>
      </c>
      <c r="AC11">
        <v>2.45784</v>
      </c>
      <c r="AD11">
        <v>6.9448499999999989</v>
      </c>
      <c r="AE11">
        <v>8.3430400000000002</v>
      </c>
      <c r="AF11">
        <v>0</v>
      </c>
      <c r="AG11">
        <v>0</v>
      </c>
      <c r="AH11">
        <v>23.765352</v>
      </c>
      <c r="AI11">
        <v>0</v>
      </c>
      <c r="AJ11">
        <v>0</v>
      </c>
      <c r="AK11">
        <v>12.891999999999999</v>
      </c>
      <c r="AL11">
        <v>19.181500000000007</v>
      </c>
      <c r="AM11">
        <v>0</v>
      </c>
      <c r="AN11">
        <v>0</v>
      </c>
      <c r="AO11">
        <v>4.8539400000000006</v>
      </c>
      <c r="AP11">
        <v>2.862986645950691</v>
      </c>
      <c r="AQ11">
        <v>0</v>
      </c>
      <c r="AR11">
        <v>2.8040000000000003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671.78635967299272</v>
      </c>
      <c r="DN11">
        <v>28.210020498367985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7.0000000000000007E-2</v>
      </c>
      <c r="H12">
        <v>0</v>
      </c>
      <c r="I12">
        <v>0</v>
      </c>
      <c r="J12">
        <v>0</v>
      </c>
      <c r="K12">
        <v>124.79961036600106</v>
      </c>
      <c r="L12">
        <v>18.995556089688559</v>
      </c>
      <c r="M12">
        <v>0</v>
      </c>
      <c r="N12">
        <v>30.00016540225829</v>
      </c>
      <c r="O12">
        <v>50.381133878918106</v>
      </c>
      <c r="P12">
        <v>50.926901622718049</v>
      </c>
      <c r="Q12">
        <v>1.0003247920133111</v>
      </c>
      <c r="R12">
        <v>10.769376756756754</v>
      </c>
      <c r="S12">
        <v>2.000815165876777</v>
      </c>
      <c r="T12">
        <v>0</v>
      </c>
      <c r="U12">
        <v>241.95501157790275</v>
      </c>
      <c r="V12">
        <v>4.6027119402985086</v>
      </c>
      <c r="W12">
        <v>11.09793991416309</v>
      </c>
      <c r="X12">
        <v>37.469057977782491</v>
      </c>
      <c r="Y12">
        <v>0</v>
      </c>
      <c r="Z12">
        <v>0</v>
      </c>
      <c r="AA12">
        <v>0</v>
      </c>
      <c r="AB12">
        <v>6.6907360000000011</v>
      </c>
      <c r="AC12">
        <v>2.45784</v>
      </c>
      <c r="AD12">
        <v>6.9448499999999989</v>
      </c>
      <c r="AE12">
        <v>8.3430400000000002</v>
      </c>
      <c r="AF12">
        <v>0</v>
      </c>
      <c r="AG12">
        <v>0</v>
      </c>
      <c r="AH12">
        <v>23.765352</v>
      </c>
      <c r="AI12">
        <v>0</v>
      </c>
      <c r="AJ12">
        <v>0</v>
      </c>
      <c r="AK12">
        <v>12.891999999999999</v>
      </c>
      <c r="AL12">
        <v>19.181500000000007</v>
      </c>
      <c r="AM12">
        <v>0</v>
      </c>
      <c r="AN12">
        <v>0</v>
      </c>
      <c r="AO12">
        <v>4.8539400000000006</v>
      </c>
      <c r="AP12">
        <v>2.862986645950691</v>
      </c>
      <c r="AQ12">
        <v>0</v>
      </c>
      <c r="AR12">
        <v>2.8040000000000003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650.12710131982101</v>
      </c>
      <c r="DN12">
        <v>27.300498810507595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7.0000000000000007E-2</v>
      </c>
      <c r="H13">
        <v>0</v>
      </c>
      <c r="I13">
        <v>0</v>
      </c>
      <c r="J13">
        <v>0</v>
      </c>
      <c r="K13">
        <v>104.00111253059796</v>
      </c>
      <c r="L13">
        <v>18.995556089688559</v>
      </c>
      <c r="M13">
        <v>0</v>
      </c>
      <c r="N13">
        <v>30.00016540225829</v>
      </c>
      <c r="O13">
        <v>50.381133878918106</v>
      </c>
      <c r="P13">
        <v>50.926901622718049</v>
      </c>
      <c r="Q13">
        <v>1.0003247920133111</v>
      </c>
      <c r="R13">
        <v>4.0312283425352113</v>
      </c>
      <c r="S13">
        <v>2.000815165876777</v>
      </c>
      <c r="T13">
        <v>0</v>
      </c>
      <c r="U13">
        <v>241.95501157790275</v>
      </c>
      <c r="V13">
        <v>1.2491651560379917</v>
      </c>
      <c r="W13">
        <v>11.09793991416309</v>
      </c>
      <c r="X13">
        <v>37.469057977782491</v>
      </c>
      <c r="Y13">
        <v>0</v>
      </c>
      <c r="Z13">
        <v>0</v>
      </c>
      <c r="AA13">
        <v>0</v>
      </c>
      <c r="AB13">
        <v>6.6907360000000011</v>
      </c>
      <c r="AC13">
        <v>2.45784</v>
      </c>
      <c r="AD13">
        <v>6.9448499999999989</v>
      </c>
      <c r="AE13">
        <v>8.3430400000000002</v>
      </c>
      <c r="AF13">
        <v>0</v>
      </c>
      <c r="AG13">
        <v>0</v>
      </c>
      <c r="AH13">
        <v>23.765352</v>
      </c>
      <c r="AI13">
        <v>0</v>
      </c>
      <c r="AJ13">
        <v>0</v>
      </c>
      <c r="AK13">
        <v>12.891999999999999</v>
      </c>
      <c r="AL13">
        <v>19.181500000000007</v>
      </c>
      <c r="AM13">
        <v>0</v>
      </c>
      <c r="AN13">
        <v>0</v>
      </c>
      <c r="AO13">
        <v>5.2273199999999997</v>
      </c>
      <c r="AP13">
        <v>2.862986645950691</v>
      </c>
      <c r="AQ13">
        <v>0</v>
      </c>
      <c r="AR13">
        <v>12.337600000000004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629.98951172063641</v>
      </c>
      <c r="DN13">
        <v>26.45487537580696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7.0000000000000007E-2</v>
      </c>
      <c r="H14">
        <v>0</v>
      </c>
      <c r="I14">
        <v>0</v>
      </c>
      <c r="J14">
        <v>0</v>
      </c>
      <c r="K14">
        <v>80.003669790476195</v>
      </c>
      <c r="L14">
        <v>18.99567247932842</v>
      </c>
      <c r="M14">
        <v>0</v>
      </c>
      <c r="N14">
        <v>30.00016540225829</v>
      </c>
      <c r="O14">
        <v>50.381133878918106</v>
      </c>
      <c r="P14">
        <v>50.926901622718049</v>
      </c>
      <c r="Q14">
        <v>1.0003247920133111</v>
      </c>
      <c r="R14">
        <v>2.9998267148014435</v>
      </c>
      <c r="S14">
        <v>2.000815165876777</v>
      </c>
      <c r="T14">
        <v>0</v>
      </c>
      <c r="U14">
        <v>241.95501157790275</v>
      </c>
      <c r="V14">
        <v>0</v>
      </c>
      <c r="W14">
        <v>11.09793991416309</v>
      </c>
      <c r="X14">
        <v>37.469057977782491</v>
      </c>
      <c r="Y14">
        <v>0</v>
      </c>
      <c r="Z14">
        <v>0</v>
      </c>
      <c r="AA14">
        <v>0</v>
      </c>
      <c r="AB14">
        <v>6.6907360000000011</v>
      </c>
      <c r="AC14">
        <v>2.45784</v>
      </c>
      <c r="AD14">
        <v>6.9448499999999989</v>
      </c>
      <c r="AE14">
        <v>8.3430400000000002</v>
      </c>
      <c r="AF14">
        <v>0</v>
      </c>
      <c r="AG14">
        <v>0</v>
      </c>
      <c r="AH14">
        <v>23.765352</v>
      </c>
      <c r="AI14">
        <v>0</v>
      </c>
      <c r="AJ14">
        <v>0</v>
      </c>
      <c r="AK14">
        <v>12.891999999999999</v>
      </c>
      <c r="AL14">
        <v>19.181500000000007</v>
      </c>
      <c r="AM14">
        <v>0</v>
      </c>
      <c r="AN14">
        <v>0</v>
      </c>
      <c r="AO14">
        <v>5.2273199999999997</v>
      </c>
      <c r="AP14">
        <v>2.862986645950691</v>
      </c>
      <c r="AQ14">
        <v>0</v>
      </c>
      <c r="AR14">
        <v>12.337600000000004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604.7706176367401</v>
      </c>
      <c r="DN14">
        <v>25.395876325449603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7.0000000000000007E-2</v>
      </c>
      <c r="H15">
        <v>0</v>
      </c>
      <c r="I15">
        <v>0</v>
      </c>
      <c r="J15">
        <v>0</v>
      </c>
      <c r="K15">
        <v>104.00111253059796</v>
      </c>
      <c r="L15">
        <v>18.995611772486768</v>
      </c>
      <c r="M15">
        <v>0</v>
      </c>
      <c r="N15">
        <v>30.00016540225829</v>
      </c>
      <c r="O15">
        <v>50.381133878918106</v>
      </c>
      <c r="P15">
        <v>50.926901622718049</v>
      </c>
      <c r="Q15">
        <v>1.0003247920133111</v>
      </c>
      <c r="R15">
        <v>2.9998267148014435</v>
      </c>
      <c r="S15">
        <v>2.000815165876777</v>
      </c>
      <c r="T15">
        <v>0</v>
      </c>
      <c r="U15">
        <v>241.95501157790275</v>
      </c>
      <c r="V15">
        <v>0</v>
      </c>
      <c r="W15">
        <v>11.09692417739628</v>
      </c>
      <c r="X15">
        <v>37.469057977782491</v>
      </c>
      <c r="Y15">
        <v>0</v>
      </c>
      <c r="Z15">
        <v>1.6562832000000001</v>
      </c>
      <c r="AA15">
        <v>0</v>
      </c>
      <c r="AB15">
        <v>6.6907360000000011</v>
      </c>
      <c r="AC15">
        <v>2.45784</v>
      </c>
      <c r="AD15">
        <v>6.9448499999999989</v>
      </c>
      <c r="AE15">
        <v>8.3430400000000002</v>
      </c>
      <c r="AF15">
        <v>0</v>
      </c>
      <c r="AG15">
        <v>0</v>
      </c>
      <c r="AH15">
        <v>23.765352</v>
      </c>
      <c r="AI15">
        <v>0</v>
      </c>
      <c r="AJ15">
        <v>0</v>
      </c>
      <c r="AK15">
        <v>12.891999999999999</v>
      </c>
      <c r="AL15">
        <v>19.181500000000007</v>
      </c>
      <c r="AM15">
        <v>0</v>
      </c>
      <c r="AN15">
        <v>0</v>
      </c>
      <c r="AO15">
        <v>5.2273199999999997</v>
      </c>
      <c r="AP15">
        <v>2.5701811935239158</v>
      </c>
      <c r="AQ15">
        <v>0</v>
      </c>
      <c r="AR15">
        <v>2.8040000000000003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619.95908118227862</v>
      </c>
      <c r="DN15">
        <v>26.033656823997635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7.0000000000000007E-2</v>
      </c>
      <c r="H16">
        <v>0</v>
      </c>
      <c r="I16">
        <v>0</v>
      </c>
      <c r="J16">
        <v>0</v>
      </c>
      <c r="K16">
        <v>80.003669790476195</v>
      </c>
      <c r="L16">
        <v>18.995522159102151</v>
      </c>
      <c r="M16">
        <v>0</v>
      </c>
      <c r="N16">
        <v>30.00016540225829</v>
      </c>
      <c r="O16">
        <v>50.381133878918106</v>
      </c>
      <c r="P16">
        <v>50.926901622718049</v>
      </c>
      <c r="Q16">
        <v>1</v>
      </c>
      <c r="R16">
        <v>2.9998267148014435</v>
      </c>
      <c r="S16">
        <v>2.0000000000000004</v>
      </c>
      <c r="T16">
        <v>0</v>
      </c>
      <c r="U16">
        <v>241.95501157790275</v>
      </c>
      <c r="V16">
        <v>0</v>
      </c>
      <c r="W16">
        <v>11.09692417739628</v>
      </c>
      <c r="X16">
        <v>37.469057977782491</v>
      </c>
      <c r="Y16">
        <v>0</v>
      </c>
      <c r="Z16">
        <v>1.6562832000000001</v>
      </c>
      <c r="AA16">
        <v>0</v>
      </c>
      <c r="AB16">
        <v>6.6907360000000011</v>
      </c>
      <c r="AC16">
        <v>2.45784</v>
      </c>
      <c r="AD16">
        <v>6.9448499999999989</v>
      </c>
      <c r="AE16">
        <v>8.3430400000000002</v>
      </c>
      <c r="AF16">
        <v>0</v>
      </c>
      <c r="AG16">
        <v>0</v>
      </c>
      <c r="AH16">
        <v>23.765352</v>
      </c>
      <c r="AI16">
        <v>0</v>
      </c>
      <c r="AJ16">
        <v>0</v>
      </c>
      <c r="AK16">
        <v>12.891999999999999</v>
      </c>
      <c r="AL16">
        <v>19.181500000000007</v>
      </c>
      <c r="AM16">
        <v>0</v>
      </c>
      <c r="AN16">
        <v>0</v>
      </c>
      <c r="AO16">
        <v>5.2273199999999997</v>
      </c>
      <c r="AP16">
        <v>2.5701811935239158</v>
      </c>
      <c r="AQ16">
        <v>0</v>
      </c>
      <c r="AR16">
        <v>2.8040000000000003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596.92755530828424</v>
      </c>
      <c r="DN16">
        <v>25.066510386595365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7.0000000000000007E-2</v>
      </c>
      <c r="H17">
        <v>0</v>
      </c>
      <c r="I17">
        <v>0</v>
      </c>
      <c r="J17">
        <v>0</v>
      </c>
      <c r="K17">
        <v>80.003669790476195</v>
      </c>
      <c r="L17">
        <v>18.995732482118338</v>
      </c>
      <c r="M17">
        <v>0</v>
      </c>
      <c r="N17">
        <v>30.00016540225829</v>
      </c>
      <c r="O17">
        <v>50.381133878918106</v>
      </c>
      <c r="P17">
        <v>50.926901622718049</v>
      </c>
      <c r="Q17">
        <v>1</v>
      </c>
      <c r="R17">
        <v>2.9998267148014435</v>
      </c>
      <c r="S17">
        <v>1.9999999999999996</v>
      </c>
      <c r="T17">
        <v>0</v>
      </c>
      <c r="U17">
        <v>241.95501157790275</v>
      </c>
      <c r="V17">
        <v>0</v>
      </c>
      <c r="W17">
        <v>11.09692417739628</v>
      </c>
      <c r="X17">
        <v>37.469057977782491</v>
      </c>
      <c r="Y17">
        <v>0</v>
      </c>
      <c r="Z17">
        <v>1.6562832000000001</v>
      </c>
      <c r="AA17">
        <v>0</v>
      </c>
      <c r="AB17">
        <v>6.6907360000000011</v>
      </c>
      <c r="AC17">
        <v>2.45784</v>
      </c>
      <c r="AD17">
        <v>6.9448499999999989</v>
      </c>
      <c r="AE17">
        <v>8.3430400000000002</v>
      </c>
      <c r="AF17">
        <v>0</v>
      </c>
      <c r="AG17">
        <v>0</v>
      </c>
      <c r="AH17">
        <v>23.765352</v>
      </c>
      <c r="AI17">
        <v>0</v>
      </c>
      <c r="AJ17">
        <v>0</v>
      </c>
      <c r="AK17">
        <v>12.891999999999999</v>
      </c>
      <c r="AL17">
        <v>19.181500000000007</v>
      </c>
      <c r="AM17">
        <v>0</v>
      </c>
      <c r="AN17">
        <v>0</v>
      </c>
      <c r="AO17">
        <v>5.2273199999999997</v>
      </c>
      <c r="AP17">
        <v>2.5701811935239158</v>
      </c>
      <c r="AQ17">
        <v>0</v>
      </c>
      <c r="AR17">
        <v>2.8040000000000003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596.92775715464393</v>
      </c>
      <c r="DN17">
        <v>25.066518863251883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7.0000000000000007E-2</v>
      </c>
      <c r="H18">
        <v>0</v>
      </c>
      <c r="I18">
        <v>0</v>
      </c>
      <c r="J18">
        <v>0</v>
      </c>
      <c r="K18">
        <v>80.003669790476195</v>
      </c>
      <c r="L18">
        <v>18.995518330024918</v>
      </c>
      <c r="M18">
        <v>0</v>
      </c>
      <c r="N18">
        <v>30.00016540225829</v>
      </c>
      <c r="O18">
        <v>50.381133878918106</v>
      </c>
      <c r="P18">
        <v>50.926901622718049</v>
      </c>
      <c r="Q18">
        <v>1</v>
      </c>
      <c r="R18">
        <v>2.9998267148014435</v>
      </c>
      <c r="S18">
        <v>2.042892579071597</v>
      </c>
      <c r="T18">
        <v>0</v>
      </c>
      <c r="U18">
        <v>241.95501157790275</v>
      </c>
      <c r="V18">
        <v>0</v>
      </c>
      <c r="W18">
        <v>11.09692417739628</v>
      </c>
      <c r="X18">
        <v>37.469057977782491</v>
      </c>
      <c r="Y18">
        <v>0</v>
      </c>
      <c r="Z18">
        <v>1.6562832000000001</v>
      </c>
      <c r="AA18">
        <v>0</v>
      </c>
      <c r="AB18">
        <v>6.6907360000000011</v>
      </c>
      <c r="AC18">
        <v>2.45784</v>
      </c>
      <c r="AD18">
        <v>6.9448499999999989</v>
      </c>
      <c r="AE18">
        <v>8.3430400000000002</v>
      </c>
      <c r="AF18">
        <v>0</v>
      </c>
      <c r="AG18">
        <v>0</v>
      </c>
      <c r="AH18">
        <v>23.765352</v>
      </c>
      <c r="AI18">
        <v>0</v>
      </c>
      <c r="AJ18">
        <v>0</v>
      </c>
      <c r="AK18">
        <v>12.891999999999999</v>
      </c>
      <c r="AL18">
        <v>19.181500000000007</v>
      </c>
      <c r="AM18">
        <v>0</v>
      </c>
      <c r="AN18">
        <v>0</v>
      </c>
      <c r="AO18">
        <v>5.2273199999999997</v>
      </c>
      <c r="AP18">
        <v>2.5701811935239158</v>
      </c>
      <c r="AQ18">
        <v>0</v>
      </c>
      <c r="AR18">
        <v>2.8040000000000003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596.96871557566396</v>
      </c>
      <c r="DN18">
        <v>25.068238869210102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7.0000000000000007E-2</v>
      </c>
      <c r="H19">
        <v>0</v>
      </c>
      <c r="I19">
        <v>0</v>
      </c>
      <c r="J19">
        <v>0</v>
      </c>
      <c r="K19">
        <v>80.004760000000019</v>
      </c>
      <c r="L19">
        <v>18.995743107000397</v>
      </c>
      <c r="M19">
        <v>0</v>
      </c>
      <c r="N19">
        <v>30.00016540225829</v>
      </c>
      <c r="O19">
        <v>50.381133878918106</v>
      </c>
      <c r="P19">
        <v>50.926901622718049</v>
      </c>
      <c r="Q19">
        <v>1</v>
      </c>
      <c r="R19">
        <v>2.9998267148014435</v>
      </c>
      <c r="S19">
        <v>1.9999999999999996</v>
      </c>
      <c r="T19">
        <v>0</v>
      </c>
      <c r="U19">
        <v>240.38523821054545</v>
      </c>
      <c r="V19">
        <v>0</v>
      </c>
      <c r="W19">
        <v>11.09692417739628</v>
      </c>
      <c r="X19">
        <v>37.469057977782491</v>
      </c>
      <c r="Y19">
        <v>0</v>
      </c>
      <c r="Z19">
        <v>1.6562832000000001</v>
      </c>
      <c r="AA19">
        <v>0</v>
      </c>
      <c r="AB19">
        <v>6.6907360000000011</v>
      </c>
      <c r="AC19">
        <v>2.45784</v>
      </c>
      <c r="AD19">
        <v>6.9448499999999989</v>
      </c>
      <c r="AE19">
        <v>8.3430400000000002</v>
      </c>
      <c r="AF19">
        <v>0</v>
      </c>
      <c r="AG19">
        <v>0</v>
      </c>
      <c r="AH19">
        <v>23.765352</v>
      </c>
      <c r="AI19">
        <v>0</v>
      </c>
      <c r="AJ19">
        <v>0</v>
      </c>
      <c r="AK19">
        <v>12.891999999999999</v>
      </c>
      <c r="AL19">
        <v>19.181500000000007</v>
      </c>
      <c r="AM19">
        <v>0</v>
      </c>
      <c r="AN19">
        <v>0</v>
      </c>
      <c r="AO19">
        <v>5.2273199999999997</v>
      </c>
      <c r="AP19">
        <v>2.5701811935239158</v>
      </c>
      <c r="AQ19">
        <v>0</v>
      </c>
      <c r="AR19">
        <v>2.8040000000000003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595.42230207373916</v>
      </c>
      <c r="DN19">
        <v>25.003301411205239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7.0000000000000007E-2</v>
      </c>
      <c r="H20">
        <v>0</v>
      </c>
      <c r="I20">
        <v>0</v>
      </c>
      <c r="J20">
        <v>0</v>
      </c>
      <c r="K20">
        <v>80.004846432026454</v>
      </c>
      <c r="L20">
        <v>18.995442785597305</v>
      </c>
      <c r="M20">
        <v>0</v>
      </c>
      <c r="N20">
        <v>30.00016540225829</v>
      </c>
      <c r="O20">
        <v>50.381133878918106</v>
      </c>
      <c r="P20">
        <v>50.926901622718049</v>
      </c>
      <c r="Q20">
        <v>1</v>
      </c>
      <c r="R20">
        <v>2.9998267148014435</v>
      </c>
      <c r="S20">
        <v>1.9999999999999996</v>
      </c>
      <c r="T20">
        <v>0</v>
      </c>
      <c r="U20">
        <v>240.38523821054545</v>
      </c>
      <c r="V20">
        <v>0</v>
      </c>
      <c r="W20">
        <v>11.09692417739628</v>
      </c>
      <c r="X20">
        <v>37.469057977782491</v>
      </c>
      <c r="Y20">
        <v>0</v>
      </c>
      <c r="Z20">
        <v>1.6562832000000001</v>
      </c>
      <c r="AA20">
        <v>0</v>
      </c>
      <c r="AB20">
        <v>6.6907360000000011</v>
      </c>
      <c r="AC20">
        <v>2.45784</v>
      </c>
      <c r="AD20">
        <v>6.9448499999999989</v>
      </c>
      <c r="AE20">
        <v>8.3430400000000002</v>
      </c>
      <c r="AF20">
        <v>0</v>
      </c>
      <c r="AG20">
        <v>0</v>
      </c>
      <c r="AH20">
        <v>23.765352</v>
      </c>
      <c r="AI20">
        <v>0</v>
      </c>
      <c r="AJ20">
        <v>0</v>
      </c>
      <c r="AK20">
        <v>12.891999999999999</v>
      </c>
      <c r="AL20">
        <v>19.181500000000007</v>
      </c>
      <c r="AM20">
        <v>0</v>
      </c>
      <c r="AN20">
        <v>0</v>
      </c>
      <c r="AO20">
        <v>5.2273199999999997</v>
      </c>
      <c r="AP20">
        <v>2.5701811935239158</v>
      </c>
      <c r="AQ20">
        <v>0</v>
      </c>
      <c r="AR20">
        <v>2.8040000000000003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595.42209682393207</v>
      </c>
      <c r="DN20">
        <v>25.00329277163571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7.0000000000000007E-2</v>
      </c>
      <c r="H21">
        <v>0</v>
      </c>
      <c r="I21">
        <v>0</v>
      </c>
      <c r="J21">
        <v>0</v>
      </c>
      <c r="K21">
        <v>140.39846976841292</v>
      </c>
      <c r="L21">
        <v>18.995346484572583</v>
      </c>
      <c r="M21">
        <v>0</v>
      </c>
      <c r="N21">
        <v>30.00016540225829</v>
      </c>
      <c r="O21">
        <v>50.381133878918106</v>
      </c>
      <c r="P21">
        <v>50.926901622718049</v>
      </c>
      <c r="Q21">
        <v>1</v>
      </c>
      <c r="R21">
        <v>10.49831796825397</v>
      </c>
      <c r="S21">
        <v>2.490093109211776</v>
      </c>
      <c r="T21">
        <v>0</v>
      </c>
      <c r="U21">
        <v>238.80504524266516</v>
      </c>
      <c r="V21">
        <v>4.6027119402985086</v>
      </c>
      <c r="W21">
        <v>11.09692417739628</v>
      </c>
      <c r="X21">
        <v>37.469057977782491</v>
      </c>
      <c r="Y21">
        <v>0</v>
      </c>
      <c r="Z21">
        <v>1.6562832000000001</v>
      </c>
      <c r="AA21">
        <v>3.5515554748118805</v>
      </c>
      <c r="AB21">
        <v>6.6907360000000011</v>
      </c>
      <c r="AC21">
        <v>2.45784</v>
      </c>
      <c r="AD21">
        <v>6.9448499999999989</v>
      </c>
      <c r="AE21">
        <v>8.3430400000000002</v>
      </c>
      <c r="AF21">
        <v>0</v>
      </c>
      <c r="AG21">
        <v>0</v>
      </c>
      <c r="AH21">
        <v>23.765352</v>
      </c>
      <c r="AI21">
        <v>0</v>
      </c>
      <c r="AJ21">
        <v>0</v>
      </c>
      <c r="AK21">
        <v>12.891999999999999</v>
      </c>
      <c r="AL21">
        <v>19.181500000000007</v>
      </c>
      <c r="AM21">
        <v>0</v>
      </c>
      <c r="AN21">
        <v>0</v>
      </c>
      <c r="AO21">
        <v>5.2273199999999997</v>
      </c>
      <c r="AP21">
        <v>2.5701811935239158</v>
      </c>
      <c r="AQ21">
        <v>0</v>
      </c>
      <c r="AR21">
        <v>2.8040000000000003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667.35746853304238</v>
      </c>
      <c r="DN21">
        <v>28.024106907781626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7.0000000000000007E-2</v>
      </c>
      <c r="H22">
        <v>0</v>
      </c>
      <c r="I22">
        <v>0</v>
      </c>
      <c r="J22">
        <v>0</v>
      </c>
      <c r="K22">
        <v>145.5964162660334</v>
      </c>
      <c r="L22">
        <v>18.995299511427049</v>
      </c>
      <c r="M22">
        <v>0</v>
      </c>
      <c r="N22">
        <v>30.00016540225829</v>
      </c>
      <c r="O22">
        <v>50.381133878918106</v>
      </c>
      <c r="P22">
        <v>50.926901622718049</v>
      </c>
      <c r="Q22">
        <v>1</v>
      </c>
      <c r="R22">
        <v>10.769376756756754</v>
      </c>
      <c r="S22">
        <v>2.490093109211776</v>
      </c>
      <c r="T22">
        <v>0</v>
      </c>
      <c r="U22">
        <v>238.80504524266516</v>
      </c>
      <c r="V22">
        <v>4.6027119402985086</v>
      </c>
      <c r="W22">
        <v>11.09692417739628</v>
      </c>
      <c r="X22">
        <v>37.469057977782491</v>
      </c>
      <c r="Y22">
        <v>0</v>
      </c>
      <c r="Z22">
        <v>1.6562832000000001</v>
      </c>
      <c r="AA22">
        <v>7.134814100189879</v>
      </c>
      <c r="AB22">
        <v>6.6907360000000011</v>
      </c>
      <c r="AC22">
        <v>2.45784</v>
      </c>
      <c r="AD22">
        <v>6.9448499999999989</v>
      </c>
      <c r="AE22">
        <v>8.3430400000000002</v>
      </c>
      <c r="AF22">
        <v>0</v>
      </c>
      <c r="AG22">
        <v>0</v>
      </c>
      <c r="AH22">
        <v>23.765352</v>
      </c>
      <c r="AI22">
        <v>0</v>
      </c>
      <c r="AJ22">
        <v>0</v>
      </c>
      <c r="AK22">
        <v>12.891999999999999</v>
      </c>
      <c r="AL22">
        <v>19.181500000000007</v>
      </c>
      <c r="AM22">
        <v>0</v>
      </c>
      <c r="AN22">
        <v>0</v>
      </c>
      <c r="AO22">
        <v>5.2273199999999997</v>
      </c>
      <c r="AP22">
        <v>2.5701811935239158</v>
      </c>
      <c r="AQ22">
        <v>0</v>
      </c>
      <c r="AR22">
        <v>2.8040000000000003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676.04480050429549</v>
      </c>
      <c r="DN22">
        <v>28.388991874884237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7.0000000000000007E-2</v>
      </c>
      <c r="H23">
        <v>0</v>
      </c>
      <c r="I23">
        <v>0</v>
      </c>
      <c r="J23">
        <v>0</v>
      </c>
      <c r="K23">
        <v>140.39888342681147</v>
      </c>
      <c r="L23">
        <v>18.995403003371131</v>
      </c>
      <c r="M23">
        <v>0</v>
      </c>
      <c r="N23">
        <v>30.00016540225829</v>
      </c>
      <c r="O23">
        <v>50.381133878918106</v>
      </c>
      <c r="P23">
        <v>50.926901622718049</v>
      </c>
      <c r="Q23">
        <v>1</v>
      </c>
      <c r="R23">
        <v>10.769376756756754</v>
      </c>
      <c r="S23">
        <v>1.9999999999999996</v>
      </c>
      <c r="T23">
        <v>0</v>
      </c>
      <c r="U23">
        <v>238.80504524266516</v>
      </c>
      <c r="V23">
        <v>4.6027119402985086</v>
      </c>
      <c r="W23">
        <v>11.09692417739628</v>
      </c>
      <c r="X23">
        <v>37.469057977782491</v>
      </c>
      <c r="Y23">
        <v>0</v>
      </c>
      <c r="Z23">
        <v>1.6562832000000001</v>
      </c>
      <c r="AA23">
        <v>7.134814100189879</v>
      </c>
      <c r="AB23">
        <v>6.6907360000000011</v>
      </c>
      <c r="AC23">
        <v>2.45784</v>
      </c>
      <c r="AD23">
        <v>6.9448499999999989</v>
      </c>
      <c r="AE23">
        <v>8.3430400000000002</v>
      </c>
      <c r="AF23">
        <v>0</v>
      </c>
      <c r="AG23">
        <v>0</v>
      </c>
      <c r="AH23">
        <v>23.765352</v>
      </c>
      <c r="AI23">
        <v>0</v>
      </c>
      <c r="AJ23">
        <v>0</v>
      </c>
      <c r="AK23">
        <v>12.891999999999999</v>
      </c>
      <c r="AL23">
        <v>19.181500000000007</v>
      </c>
      <c r="AM23">
        <v>0</v>
      </c>
      <c r="AN23">
        <v>0</v>
      </c>
      <c r="AO23">
        <v>5.2273199999999997</v>
      </c>
      <c r="AP23">
        <v>2.5701811935239158</v>
      </c>
      <c r="AQ23">
        <v>0</v>
      </c>
      <c r="AR23">
        <v>12.337600000000004</v>
      </c>
      <c r="AS23">
        <v>8.2007999999999992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685.14671781588561</v>
      </c>
      <c r="DN23">
        <v>28.77120210680442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7.0000000000000007E-2</v>
      </c>
      <c r="H24">
        <v>0</v>
      </c>
      <c r="I24">
        <v>0</v>
      </c>
      <c r="J24">
        <v>0</v>
      </c>
      <c r="K24">
        <v>140.39714259967502</v>
      </c>
      <c r="L24">
        <v>18.995648355158096</v>
      </c>
      <c r="M24">
        <v>0</v>
      </c>
      <c r="N24">
        <v>30.00016540225829</v>
      </c>
      <c r="O24">
        <v>50.381133878918106</v>
      </c>
      <c r="P24">
        <v>50.926901622718049</v>
      </c>
      <c r="Q24">
        <v>1</v>
      </c>
      <c r="R24">
        <v>10.769376756756754</v>
      </c>
      <c r="S24">
        <v>1.9999999999999996</v>
      </c>
      <c r="T24">
        <v>0</v>
      </c>
      <c r="U24">
        <v>238.80504524266516</v>
      </c>
      <c r="V24">
        <v>4.6027119402985086</v>
      </c>
      <c r="W24">
        <v>11.09692417739628</v>
      </c>
      <c r="X24">
        <v>37.469057977782491</v>
      </c>
      <c r="Y24">
        <v>0</v>
      </c>
      <c r="Z24">
        <v>1.6562832000000001</v>
      </c>
      <c r="AA24">
        <v>9.9323161583722079</v>
      </c>
      <c r="AB24">
        <v>4.7404000000000011</v>
      </c>
      <c r="AC24">
        <v>2.45784</v>
      </c>
      <c r="AD24">
        <v>6.9448499999999989</v>
      </c>
      <c r="AE24">
        <v>8.3430400000000002</v>
      </c>
      <c r="AF24">
        <v>0</v>
      </c>
      <c r="AG24">
        <v>0</v>
      </c>
      <c r="AH24">
        <v>23.765352</v>
      </c>
      <c r="AI24">
        <v>0</v>
      </c>
      <c r="AJ24">
        <v>0</v>
      </c>
      <c r="AK24">
        <v>12.891999999999999</v>
      </c>
      <c r="AL24">
        <v>19.181500000000007</v>
      </c>
      <c r="AM24">
        <v>0</v>
      </c>
      <c r="AN24">
        <v>0</v>
      </c>
      <c r="AO24">
        <v>5.2273199999999997</v>
      </c>
      <c r="AP24">
        <v>2.5701811935239158</v>
      </c>
      <c r="AQ24">
        <v>0</v>
      </c>
      <c r="AR24">
        <v>12.337600000000004</v>
      </c>
      <c r="AS24">
        <v>8.2007999999999992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685.95824464218276</v>
      </c>
      <c r="DN24">
        <v>28.805345863340083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7.2950410060142162E-2</v>
      </c>
      <c r="H25">
        <v>0</v>
      </c>
      <c r="I25">
        <v>0</v>
      </c>
      <c r="J25">
        <v>0</v>
      </c>
      <c r="K25">
        <v>165.03142101298741</v>
      </c>
      <c r="L25">
        <v>59.800073864858696</v>
      </c>
      <c r="M25">
        <v>0</v>
      </c>
      <c r="N25">
        <v>30.00016540225829</v>
      </c>
      <c r="O25">
        <v>50.381133878918106</v>
      </c>
      <c r="P25">
        <v>50.926901622718049</v>
      </c>
      <c r="Q25">
        <v>4.9269785164450672</v>
      </c>
      <c r="R25">
        <v>10.769376756756754</v>
      </c>
      <c r="S25">
        <v>6.3036621054181392</v>
      </c>
      <c r="T25">
        <v>0</v>
      </c>
      <c r="U25">
        <v>238.80504524266516</v>
      </c>
      <c r="V25">
        <v>4.6027119402985086</v>
      </c>
      <c r="W25">
        <v>11.09692417739628</v>
      </c>
      <c r="X25">
        <v>37.469057977782491</v>
      </c>
      <c r="Y25">
        <v>0</v>
      </c>
      <c r="Z25">
        <v>1.6562832000000001</v>
      </c>
      <c r="AA25">
        <v>9.9323161583722079</v>
      </c>
      <c r="AB25">
        <v>4.7404000000000011</v>
      </c>
      <c r="AC25">
        <v>2.45784</v>
      </c>
      <c r="AD25">
        <v>6.9448499999999989</v>
      </c>
      <c r="AE25">
        <v>8.3430400000000002</v>
      </c>
      <c r="AF25">
        <v>0</v>
      </c>
      <c r="AG25">
        <v>0</v>
      </c>
      <c r="AH25">
        <v>23.765352</v>
      </c>
      <c r="AI25">
        <v>0</v>
      </c>
      <c r="AJ25">
        <v>0</v>
      </c>
      <c r="AK25">
        <v>12.891999999999999</v>
      </c>
      <c r="AL25">
        <v>19.181500000000007</v>
      </c>
      <c r="AM25">
        <v>0</v>
      </c>
      <c r="AN25">
        <v>0</v>
      </c>
      <c r="AO25">
        <v>5.2273199999999997</v>
      </c>
      <c r="AP25">
        <v>2.5701811935239158</v>
      </c>
      <c r="AQ25">
        <v>0</v>
      </c>
      <c r="AR25">
        <v>2.8040000000000003</v>
      </c>
      <c r="AS25">
        <v>8.2007999999999992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747.51215019836411</v>
      </c>
      <c r="DN25">
        <v>31.390135262095125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7.2950410060142162E-2</v>
      </c>
      <c r="H26">
        <v>0</v>
      </c>
      <c r="I26">
        <v>0</v>
      </c>
      <c r="J26">
        <v>0</v>
      </c>
      <c r="K26">
        <v>165.03142101298741</v>
      </c>
      <c r="L26">
        <v>65.874800264824586</v>
      </c>
      <c r="M26">
        <v>0</v>
      </c>
      <c r="N26">
        <v>30.00016540225829</v>
      </c>
      <c r="O26">
        <v>50.381133878918106</v>
      </c>
      <c r="P26">
        <v>50.926901622718049</v>
      </c>
      <c r="Q26">
        <v>4.9269785164450672</v>
      </c>
      <c r="R26">
        <v>10.769376756756754</v>
      </c>
      <c r="S26">
        <v>6.7007443458980056</v>
      </c>
      <c r="T26">
        <v>0</v>
      </c>
      <c r="U26">
        <v>238.80504524266516</v>
      </c>
      <c r="V26">
        <v>4.6027119402985086</v>
      </c>
      <c r="W26">
        <v>11.09692417739628</v>
      </c>
      <c r="X26">
        <v>37.469057977782491</v>
      </c>
      <c r="Y26">
        <v>0</v>
      </c>
      <c r="Z26">
        <v>1.6562832000000001</v>
      </c>
      <c r="AA26">
        <v>9.9323161583722079</v>
      </c>
      <c r="AB26">
        <v>4.7404000000000011</v>
      </c>
      <c r="AC26">
        <v>2.45784</v>
      </c>
      <c r="AD26">
        <v>6.9448499999999989</v>
      </c>
      <c r="AE26">
        <v>8.3430400000000002</v>
      </c>
      <c r="AF26">
        <v>0</v>
      </c>
      <c r="AG26">
        <v>0</v>
      </c>
      <c r="AH26">
        <v>23.765352</v>
      </c>
      <c r="AI26">
        <v>0</v>
      </c>
      <c r="AJ26">
        <v>0</v>
      </c>
      <c r="AK26">
        <v>12.891999999999999</v>
      </c>
      <c r="AL26">
        <v>19.181500000000007</v>
      </c>
      <c r="AM26">
        <v>0</v>
      </c>
      <c r="AN26">
        <v>0</v>
      </c>
      <c r="AO26">
        <v>5.2273199999999997</v>
      </c>
      <c r="AP26">
        <v>2.5701811935239158</v>
      </c>
      <c r="AQ26">
        <v>0</v>
      </c>
      <c r="AR26">
        <v>2.8040000000000003</v>
      </c>
      <c r="AS26">
        <v>8.2007999999999992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753.72314490811311</v>
      </c>
      <c r="DN26">
        <v>31.650949192791895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7.2950410060142162E-2</v>
      </c>
      <c r="H27">
        <v>0</v>
      </c>
      <c r="I27">
        <v>0</v>
      </c>
      <c r="J27">
        <v>0</v>
      </c>
      <c r="K27">
        <v>165.03142101298741</v>
      </c>
      <c r="L27">
        <v>65.228764577317619</v>
      </c>
      <c r="M27">
        <v>0</v>
      </c>
      <c r="N27">
        <v>30.00016540225829</v>
      </c>
      <c r="O27">
        <v>50.381133878918106</v>
      </c>
      <c r="P27">
        <v>50.926901622718049</v>
      </c>
      <c r="Q27">
        <v>4.9280354267310793</v>
      </c>
      <c r="R27">
        <v>10.769376756756754</v>
      </c>
      <c r="S27">
        <v>6.7017513033175362</v>
      </c>
      <c r="T27">
        <v>0</v>
      </c>
      <c r="U27">
        <v>237.23940379071337</v>
      </c>
      <c r="V27">
        <v>4.6027119402985086</v>
      </c>
      <c r="W27">
        <v>11.09692417739628</v>
      </c>
      <c r="X27">
        <v>37.469057977782491</v>
      </c>
      <c r="Y27">
        <v>0</v>
      </c>
      <c r="Z27">
        <v>1.6562832000000001</v>
      </c>
      <c r="AA27">
        <v>10.705230943060082</v>
      </c>
      <c r="AB27">
        <v>4.7404000000000011</v>
      </c>
      <c r="AC27">
        <v>2.45784</v>
      </c>
      <c r="AD27">
        <v>6.9448499999999989</v>
      </c>
      <c r="AE27">
        <v>8.3430400000000002</v>
      </c>
      <c r="AF27">
        <v>0</v>
      </c>
      <c r="AG27">
        <v>0</v>
      </c>
      <c r="AH27">
        <v>23.765352</v>
      </c>
      <c r="AI27">
        <v>0</v>
      </c>
      <c r="AJ27">
        <v>0</v>
      </c>
      <c r="AK27">
        <v>12.891999999999999</v>
      </c>
      <c r="AL27">
        <v>19.181500000000007</v>
      </c>
      <c r="AM27">
        <v>0</v>
      </c>
      <c r="AN27">
        <v>0</v>
      </c>
      <c r="AO27">
        <v>5.2273199999999997</v>
      </c>
      <c r="AP27">
        <v>2.5701811935239158</v>
      </c>
      <c r="AQ27">
        <v>0</v>
      </c>
      <c r="AR27">
        <v>2.8040000000000003</v>
      </c>
      <c r="AS27">
        <v>2.7335999999999996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747.09745639007394</v>
      </c>
      <c r="DN27">
        <v>31.372739223765759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7.2950410060142162E-2</v>
      </c>
      <c r="H28">
        <v>0</v>
      </c>
      <c r="I28">
        <v>0</v>
      </c>
      <c r="J28">
        <v>0</v>
      </c>
      <c r="K28">
        <v>165.03142101298741</v>
      </c>
      <c r="L28">
        <v>65.228764577317619</v>
      </c>
      <c r="M28">
        <v>0</v>
      </c>
      <c r="N28">
        <v>30.00016540225829</v>
      </c>
      <c r="O28">
        <v>50.381133878918106</v>
      </c>
      <c r="P28">
        <v>50.926901622718049</v>
      </c>
      <c r="Q28">
        <v>4.9280354267310793</v>
      </c>
      <c r="R28">
        <v>10.769376756756754</v>
      </c>
      <c r="S28">
        <v>6.7017513033175362</v>
      </c>
      <c r="T28">
        <v>0</v>
      </c>
      <c r="U28">
        <v>237.23940379071337</v>
      </c>
      <c r="V28">
        <v>4.6027119402985086</v>
      </c>
      <c r="W28">
        <v>11.09692417739628</v>
      </c>
      <c r="X28">
        <v>37.469057977782491</v>
      </c>
      <c r="Y28">
        <v>0</v>
      </c>
      <c r="Z28">
        <v>4.9939955999999999</v>
      </c>
      <c r="AA28">
        <v>10.705230943060082</v>
      </c>
      <c r="AB28">
        <v>4.7404000000000011</v>
      </c>
      <c r="AC28">
        <v>2.45784</v>
      </c>
      <c r="AD28">
        <v>6.9448499999999989</v>
      </c>
      <c r="AE28">
        <v>8.3430400000000002</v>
      </c>
      <c r="AF28">
        <v>0</v>
      </c>
      <c r="AG28">
        <v>0</v>
      </c>
      <c r="AH28">
        <v>23.765352</v>
      </c>
      <c r="AI28">
        <v>0</v>
      </c>
      <c r="AJ28">
        <v>0</v>
      </c>
      <c r="AK28">
        <v>12.891999999999999</v>
      </c>
      <c r="AL28">
        <v>19.181500000000007</v>
      </c>
      <c r="AM28">
        <v>0</v>
      </c>
      <c r="AN28">
        <v>0</v>
      </c>
      <c r="AO28">
        <v>5.2273199999999997</v>
      </c>
      <c r="AP28">
        <v>2.5701811935239158</v>
      </c>
      <c r="AQ28">
        <v>0</v>
      </c>
      <c r="AR28">
        <v>2.8040000000000003</v>
      </c>
      <c r="AS28">
        <v>2.7335999999999996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750.30065902607396</v>
      </c>
      <c r="DN28">
        <v>31.50724898776576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7.2950410060142162E-2</v>
      </c>
      <c r="H29">
        <v>0</v>
      </c>
      <c r="I29">
        <v>0</v>
      </c>
      <c r="J29">
        <v>0</v>
      </c>
      <c r="K29">
        <v>165.03142101298741</v>
      </c>
      <c r="L29">
        <v>65.228764577317619</v>
      </c>
      <c r="M29">
        <v>0</v>
      </c>
      <c r="N29">
        <v>30.00016540225829</v>
      </c>
      <c r="O29">
        <v>50.381133878918106</v>
      </c>
      <c r="P29">
        <v>50.926901622718049</v>
      </c>
      <c r="Q29">
        <v>4.9280354267310793</v>
      </c>
      <c r="R29">
        <v>10.769376756756754</v>
      </c>
      <c r="S29">
        <v>6.7017513033175362</v>
      </c>
      <c r="T29">
        <v>0</v>
      </c>
      <c r="U29">
        <v>237.23940379071337</v>
      </c>
      <c r="V29">
        <v>4.6027119402985086</v>
      </c>
      <c r="W29">
        <v>10.791772493258152</v>
      </c>
      <c r="X29">
        <v>37.469057977782491</v>
      </c>
      <c r="Y29">
        <v>0</v>
      </c>
      <c r="Z29">
        <v>4.9939955999999999</v>
      </c>
      <c r="AA29">
        <v>10.705230943060082</v>
      </c>
      <c r="AB29">
        <v>4.7404000000000011</v>
      </c>
      <c r="AC29">
        <v>2.45784</v>
      </c>
      <c r="AD29">
        <v>6.9448499999999989</v>
      </c>
      <c r="AE29">
        <v>8.3430400000000002</v>
      </c>
      <c r="AF29">
        <v>0</v>
      </c>
      <c r="AG29">
        <v>0</v>
      </c>
      <c r="AH29">
        <v>23.765352</v>
      </c>
      <c r="AI29">
        <v>0</v>
      </c>
      <c r="AJ29">
        <v>0</v>
      </c>
      <c r="AK29">
        <v>12.891999999999999</v>
      </c>
      <c r="AL29">
        <v>19.181500000000007</v>
      </c>
      <c r="AM29">
        <v>0</v>
      </c>
      <c r="AN29">
        <v>0</v>
      </c>
      <c r="AO29">
        <v>5.2273199999999997</v>
      </c>
      <c r="AP29">
        <v>2.5701811935239158</v>
      </c>
      <c r="AQ29">
        <v>0</v>
      </c>
      <c r="AR29">
        <v>2.8040000000000003</v>
      </c>
      <c r="AS29">
        <v>2.7335999999999996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750.00780495480649</v>
      </c>
      <c r="DN29">
        <v>31.494951374894992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7.2950410060142162E-2</v>
      </c>
      <c r="H30">
        <v>0</v>
      </c>
      <c r="I30">
        <v>0</v>
      </c>
      <c r="J30">
        <v>0</v>
      </c>
      <c r="K30">
        <v>165.03142101298741</v>
      </c>
      <c r="L30">
        <v>65.228764577317619</v>
      </c>
      <c r="M30">
        <v>0</v>
      </c>
      <c r="N30">
        <v>30.00016540225829</v>
      </c>
      <c r="O30">
        <v>50.381133878918106</v>
      </c>
      <c r="P30">
        <v>50.926901622718049</v>
      </c>
      <c r="Q30">
        <v>4.9280354267310793</v>
      </c>
      <c r="R30">
        <v>10.769376756756754</v>
      </c>
      <c r="S30">
        <v>6.7017513033175362</v>
      </c>
      <c r="T30">
        <v>0</v>
      </c>
      <c r="U30">
        <v>237.23940379071337</v>
      </c>
      <c r="V30">
        <v>4.6027119402985086</v>
      </c>
      <c r="W30">
        <v>10.791772493258152</v>
      </c>
      <c r="X30">
        <v>37.469057977782491</v>
      </c>
      <c r="Y30">
        <v>0</v>
      </c>
      <c r="Z30">
        <v>4.9939955999999999</v>
      </c>
      <c r="AA30">
        <v>10.705230943060082</v>
      </c>
      <c r="AB30">
        <v>4.7404000000000011</v>
      </c>
      <c r="AC30">
        <v>2.45784</v>
      </c>
      <c r="AD30">
        <v>6.9448499999999989</v>
      </c>
      <c r="AE30">
        <v>8.3430400000000002</v>
      </c>
      <c r="AF30">
        <v>0</v>
      </c>
      <c r="AG30">
        <v>0</v>
      </c>
      <c r="AH30">
        <v>23.765352</v>
      </c>
      <c r="AI30">
        <v>0</v>
      </c>
      <c r="AJ30">
        <v>0</v>
      </c>
      <c r="AK30">
        <v>12.891999999999999</v>
      </c>
      <c r="AL30">
        <v>19.181500000000007</v>
      </c>
      <c r="AM30">
        <v>0</v>
      </c>
      <c r="AN30">
        <v>0</v>
      </c>
      <c r="AO30">
        <v>5.2273199999999997</v>
      </c>
      <c r="AP30">
        <v>2.5701811935239158</v>
      </c>
      <c r="AQ30">
        <v>0</v>
      </c>
      <c r="AR30">
        <v>2.8040000000000003</v>
      </c>
      <c r="AS30">
        <v>2.7335999999999996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750.00780495480649</v>
      </c>
      <c r="DN30">
        <v>31.494951374894992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7.2950410060142162E-2</v>
      </c>
      <c r="H31">
        <v>0</v>
      </c>
      <c r="I31">
        <v>0</v>
      </c>
      <c r="J31">
        <v>0</v>
      </c>
      <c r="K31">
        <v>165.03142101298741</v>
      </c>
      <c r="L31">
        <v>19.808581699512558</v>
      </c>
      <c r="M31">
        <v>0</v>
      </c>
      <c r="N31">
        <v>30.00016540225829</v>
      </c>
      <c r="O31">
        <v>50.381133878918106</v>
      </c>
      <c r="P31">
        <v>50.926901622718049</v>
      </c>
      <c r="Q31">
        <v>2.000089001264223</v>
      </c>
      <c r="R31">
        <v>10.769376756756754</v>
      </c>
      <c r="S31">
        <v>2.0009149447381067</v>
      </c>
      <c r="T31">
        <v>0</v>
      </c>
      <c r="U31">
        <v>237.23940379071337</v>
      </c>
      <c r="V31">
        <v>4.6027119402985086</v>
      </c>
      <c r="W31">
        <v>10.791772493258152</v>
      </c>
      <c r="X31">
        <v>34.8992364449837</v>
      </c>
      <c r="Y31">
        <v>0</v>
      </c>
      <c r="Z31">
        <v>4.9939955999999999</v>
      </c>
      <c r="AA31">
        <v>10.705230943060082</v>
      </c>
      <c r="AB31">
        <v>4.7404000000000011</v>
      </c>
      <c r="AC31">
        <v>2.45784</v>
      </c>
      <c r="AD31">
        <v>6.9448499999999989</v>
      </c>
      <c r="AE31">
        <v>8.3430400000000002</v>
      </c>
      <c r="AF31">
        <v>0</v>
      </c>
      <c r="AG31">
        <v>0</v>
      </c>
      <c r="AH31">
        <v>23.765352</v>
      </c>
      <c r="AI31">
        <v>0</v>
      </c>
      <c r="AJ31">
        <v>0</v>
      </c>
      <c r="AK31">
        <v>12.891999999999999</v>
      </c>
      <c r="AL31">
        <v>19.181500000000007</v>
      </c>
      <c r="AM31">
        <v>0</v>
      </c>
      <c r="AN31">
        <v>0</v>
      </c>
      <c r="AO31">
        <v>5.2273199999999997</v>
      </c>
      <c r="AP31">
        <v>2.5701811935239158</v>
      </c>
      <c r="AQ31">
        <v>0</v>
      </c>
      <c r="AR31">
        <v>12.337600000000004</v>
      </c>
      <c r="AS31">
        <v>2.7335999999999996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705.77985062376786</v>
      </c>
      <c r="DN31">
        <v>29.6377185112833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7.2950410060142162E-2</v>
      </c>
      <c r="H32">
        <v>0</v>
      </c>
      <c r="I32">
        <v>0</v>
      </c>
      <c r="J32">
        <v>0</v>
      </c>
      <c r="K32">
        <v>165.03142101298741</v>
      </c>
      <c r="L32">
        <v>19.808581699512558</v>
      </c>
      <c r="M32">
        <v>0</v>
      </c>
      <c r="N32">
        <v>30.00016540225829</v>
      </c>
      <c r="O32">
        <v>50.381133878918106</v>
      </c>
      <c r="P32">
        <v>50.926901622718049</v>
      </c>
      <c r="Q32">
        <v>2.000089001264223</v>
      </c>
      <c r="R32">
        <v>10.769376756756754</v>
      </c>
      <c r="S32">
        <v>2.0009149447381067</v>
      </c>
      <c r="T32">
        <v>0</v>
      </c>
      <c r="U32">
        <v>237.23940379071337</v>
      </c>
      <c r="V32">
        <v>4.6027119402985086</v>
      </c>
      <c r="W32">
        <v>10.791772493258152</v>
      </c>
      <c r="X32">
        <v>34.8992364449837</v>
      </c>
      <c r="Y32">
        <v>0</v>
      </c>
      <c r="Z32">
        <v>1.6484599999999998</v>
      </c>
      <c r="AA32">
        <v>10.705230943060082</v>
      </c>
      <c r="AB32">
        <v>4.7404000000000011</v>
      </c>
      <c r="AC32">
        <v>2.45784</v>
      </c>
      <c r="AD32">
        <v>6.9448499999999989</v>
      </c>
      <c r="AE32">
        <v>8.3430400000000002</v>
      </c>
      <c r="AF32">
        <v>0</v>
      </c>
      <c r="AG32">
        <v>0</v>
      </c>
      <c r="AH32">
        <v>23.765352</v>
      </c>
      <c r="AI32">
        <v>0</v>
      </c>
      <c r="AJ32">
        <v>0</v>
      </c>
      <c r="AK32">
        <v>12.891999999999999</v>
      </c>
      <c r="AL32">
        <v>19.181500000000007</v>
      </c>
      <c r="AM32">
        <v>0</v>
      </c>
      <c r="AN32">
        <v>0</v>
      </c>
      <c r="AO32">
        <v>5.2273199999999997</v>
      </c>
      <c r="AP32">
        <v>2.5701811935239158</v>
      </c>
      <c r="AQ32">
        <v>0</v>
      </c>
      <c r="AR32">
        <v>12.337600000000004</v>
      </c>
      <c r="AS32">
        <v>2.7335999999999996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702.56914000176789</v>
      </c>
      <c r="DN32">
        <v>29.502893533283302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7.2950410060142162E-2</v>
      </c>
      <c r="H33">
        <v>0</v>
      </c>
      <c r="I33">
        <v>0</v>
      </c>
      <c r="J33">
        <v>0</v>
      </c>
      <c r="K33">
        <v>165.03142101298741</v>
      </c>
      <c r="L33">
        <v>46.441629987396901</v>
      </c>
      <c r="M33">
        <v>0</v>
      </c>
      <c r="N33">
        <v>30.00016540225829</v>
      </c>
      <c r="O33">
        <v>50.381133878918106</v>
      </c>
      <c r="P33">
        <v>50.926901622718049</v>
      </c>
      <c r="Q33">
        <v>2.000089001264223</v>
      </c>
      <c r="R33">
        <v>10.769376756756754</v>
      </c>
      <c r="S33">
        <v>2.0009149447381067</v>
      </c>
      <c r="T33">
        <v>0</v>
      </c>
      <c r="U33">
        <v>237.23940379071337</v>
      </c>
      <c r="V33">
        <v>4.6027119402985086</v>
      </c>
      <c r="W33">
        <v>10.794418832761156</v>
      </c>
      <c r="X33">
        <v>34.8992364449837</v>
      </c>
      <c r="Y33">
        <v>0</v>
      </c>
      <c r="Z33">
        <v>1.6562832000000001</v>
      </c>
      <c r="AA33">
        <v>10.705230943060082</v>
      </c>
      <c r="AB33">
        <v>4.7404000000000011</v>
      </c>
      <c r="AC33">
        <v>2.45784</v>
      </c>
      <c r="AD33">
        <v>6.9448499999999989</v>
      </c>
      <c r="AE33">
        <v>8.3430400000000002</v>
      </c>
      <c r="AF33">
        <v>0</v>
      </c>
      <c r="AG33">
        <v>0</v>
      </c>
      <c r="AH33">
        <v>23.765352</v>
      </c>
      <c r="AI33">
        <v>0</v>
      </c>
      <c r="AJ33">
        <v>0</v>
      </c>
      <c r="AK33">
        <v>12.891999999999999</v>
      </c>
      <c r="AL33">
        <v>17.706000000000007</v>
      </c>
      <c r="AM33">
        <v>0</v>
      </c>
      <c r="AN33">
        <v>0</v>
      </c>
      <c r="AO33">
        <v>4.4805600000000005</v>
      </c>
      <c r="AP33">
        <v>2.5701811935239158</v>
      </c>
      <c r="AQ33">
        <v>0</v>
      </c>
      <c r="AR33">
        <v>2.2432000000000007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716.15466051554949</v>
      </c>
      <c r="DN33">
        <v>30.073380846889275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7.2950410060142162E-2</v>
      </c>
      <c r="H34">
        <v>0</v>
      </c>
      <c r="I34">
        <v>0</v>
      </c>
      <c r="J34">
        <v>0</v>
      </c>
      <c r="K34">
        <v>165.03142101298741</v>
      </c>
      <c r="L34">
        <v>46.890018539877275</v>
      </c>
      <c r="M34">
        <v>0</v>
      </c>
      <c r="N34">
        <v>30.00016540225829</v>
      </c>
      <c r="O34">
        <v>50.381133878918106</v>
      </c>
      <c r="P34">
        <v>50.926901622718049</v>
      </c>
      <c r="Q34">
        <v>2.0013128347826088</v>
      </c>
      <c r="R34">
        <v>10.769376756756754</v>
      </c>
      <c r="S34">
        <v>2.0109951463235296</v>
      </c>
      <c r="T34">
        <v>0</v>
      </c>
      <c r="U34">
        <v>237.23940379071337</v>
      </c>
      <c r="V34">
        <v>4.6027119402985086</v>
      </c>
      <c r="W34">
        <v>10.794418832761156</v>
      </c>
      <c r="X34">
        <v>34.8992364449837</v>
      </c>
      <c r="Y34">
        <v>0</v>
      </c>
      <c r="Z34">
        <v>1.6562832000000001</v>
      </c>
      <c r="AA34">
        <v>10.705230943060082</v>
      </c>
      <c r="AB34">
        <v>4.7404000000000011</v>
      </c>
      <c r="AC34">
        <v>2.45784</v>
      </c>
      <c r="AD34">
        <v>6.9448499999999989</v>
      </c>
      <c r="AE34">
        <v>8.3430400000000002</v>
      </c>
      <c r="AF34">
        <v>0</v>
      </c>
      <c r="AG34">
        <v>0</v>
      </c>
      <c r="AH34">
        <v>23.765352</v>
      </c>
      <c r="AI34">
        <v>0</v>
      </c>
      <c r="AJ34">
        <v>0</v>
      </c>
      <c r="AK34">
        <v>12.891999999999999</v>
      </c>
      <c r="AL34">
        <v>17.706000000000007</v>
      </c>
      <c r="AM34">
        <v>0</v>
      </c>
      <c r="AN34">
        <v>0</v>
      </c>
      <c r="AO34">
        <v>4.4805600000000005</v>
      </c>
      <c r="AP34">
        <v>2.5701811935239158</v>
      </c>
      <c r="AQ34">
        <v>0</v>
      </c>
      <c r="AR34">
        <v>2.2432000000000007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716.5958275295834</v>
      </c>
      <c r="DN34">
        <v>30.091906420439518</v>
      </c>
    </row>
    <row r="35" spans="1:118">
      <c r="A35" t="s">
        <v>77</v>
      </c>
      <c r="B35">
        <v>0</v>
      </c>
      <c r="C35">
        <v>0</v>
      </c>
      <c r="D35">
        <v>0.3125</v>
      </c>
      <c r="E35">
        <v>0</v>
      </c>
      <c r="F35">
        <v>0</v>
      </c>
      <c r="G35">
        <v>0.69852778787878789</v>
      </c>
      <c r="H35">
        <v>0</v>
      </c>
      <c r="I35">
        <v>0</v>
      </c>
      <c r="J35">
        <v>1.0176149454545456</v>
      </c>
      <c r="K35">
        <v>80.00475999999999</v>
      </c>
      <c r="L35">
        <v>26.279258470493005</v>
      </c>
      <c r="M35">
        <v>0</v>
      </c>
      <c r="N35">
        <v>30.00016540225829</v>
      </c>
      <c r="O35">
        <v>50.381133878918106</v>
      </c>
      <c r="P35">
        <v>50.926901622718049</v>
      </c>
      <c r="Q35">
        <v>2.8227687945590993</v>
      </c>
      <c r="R35">
        <v>11.220440456043956</v>
      </c>
      <c r="S35">
        <v>2.3656596124634852</v>
      </c>
      <c r="T35">
        <v>0</v>
      </c>
      <c r="U35">
        <v>235.673762697212</v>
      </c>
      <c r="V35">
        <v>4.6114173013245026</v>
      </c>
      <c r="W35">
        <v>11.09692417739628</v>
      </c>
      <c r="X35">
        <v>34.8992364449837</v>
      </c>
      <c r="Y35">
        <v>0</v>
      </c>
      <c r="Z35">
        <v>1.6562832000000001</v>
      </c>
      <c r="AA35">
        <v>10.694796994772497</v>
      </c>
      <c r="AB35">
        <v>4.7404000000000011</v>
      </c>
      <c r="AC35">
        <v>2.45784</v>
      </c>
      <c r="AD35">
        <v>6.9448499999999989</v>
      </c>
      <c r="AE35">
        <v>8.3430400000000002</v>
      </c>
      <c r="AF35">
        <v>0</v>
      </c>
      <c r="AG35">
        <v>0</v>
      </c>
      <c r="AH35">
        <v>23.765352</v>
      </c>
      <c r="AI35">
        <v>0</v>
      </c>
      <c r="AJ35">
        <v>0</v>
      </c>
      <c r="AK35">
        <v>12.891999999999999</v>
      </c>
      <c r="AL35">
        <v>17.706000000000007</v>
      </c>
      <c r="AM35">
        <v>0</v>
      </c>
      <c r="AN35">
        <v>0</v>
      </c>
      <c r="AO35">
        <v>4.4805600000000005</v>
      </c>
      <c r="AP35">
        <v>2.5701811935239158</v>
      </c>
      <c r="AQ35">
        <v>0</v>
      </c>
      <c r="AR35">
        <v>2.2432000000000007</v>
      </c>
      <c r="AS35">
        <v>2.5627499999999999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617.44019136016959</v>
      </c>
      <c r="DN35">
        <v>25.928133619830501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7.0000000000000007E-2</v>
      </c>
      <c r="H36">
        <v>0</v>
      </c>
      <c r="I36">
        <v>0</v>
      </c>
      <c r="J36">
        <v>0</v>
      </c>
      <c r="K36">
        <v>80.004220761458839</v>
      </c>
      <c r="L36">
        <v>18.724804061856954</v>
      </c>
      <c r="M36">
        <v>0</v>
      </c>
      <c r="N36">
        <v>30.00016540225829</v>
      </c>
      <c r="O36">
        <v>50.381133878918106</v>
      </c>
      <c r="P36">
        <v>50.926901622718049</v>
      </c>
      <c r="Q36">
        <v>2.8227687945590993</v>
      </c>
      <c r="R36">
        <v>10.769376756756754</v>
      </c>
      <c r="S36">
        <v>2.3656596124634852</v>
      </c>
      <c r="T36">
        <v>0</v>
      </c>
      <c r="U36">
        <v>235.673762697212</v>
      </c>
      <c r="V36">
        <v>4.6027119402985086</v>
      </c>
      <c r="W36">
        <v>11.09692417739628</v>
      </c>
      <c r="X36">
        <v>34.8992364449837</v>
      </c>
      <c r="Y36">
        <v>0</v>
      </c>
      <c r="Z36">
        <v>1.6562832000000001</v>
      </c>
      <c r="AA36">
        <v>10.032642584214351</v>
      </c>
      <c r="AB36">
        <v>4.7404000000000011</v>
      </c>
      <c r="AC36">
        <v>2.45784</v>
      </c>
      <c r="AD36">
        <v>6.9448499999999989</v>
      </c>
      <c r="AE36">
        <v>8.3430400000000002</v>
      </c>
      <c r="AF36">
        <v>0</v>
      </c>
      <c r="AG36">
        <v>0</v>
      </c>
      <c r="AH36">
        <v>23.765352</v>
      </c>
      <c r="AI36">
        <v>0</v>
      </c>
      <c r="AJ36">
        <v>0</v>
      </c>
      <c r="AK36">
        <v>12.891999999999999</v>
      </c>
      <c r="AL36">
        <v>17.706000000000007</v>
      </c>
      <c r="AM36">
        <v>0</v>
      </c>
      <c r="AN36">
        <v>0</v>
      </c>
      <c r="AO36">
        <v>4.4805600000000005</v>
      </c>
      <c r="AP36">
        <v>2.5701811935239158</v>
      </c>
      <c r="AQ36">
        <v>0</v>
      </c>
      <c r="AR36">
        <v>2.2432000000000007</v>
      </c>
      <c r="AS36">
        <v>2.5627499999999999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607.23325922764218</v>
      </c>
      <c r="DN36">
        <v>25.499505900976136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7.0000000000000007E-2</v>
      </c>
      <c r="H37">
        <v>0</v>
      </c>
      <c r="I37">
        <v>0</v>
      </c>
      <c r="J37">
        <v>0</v>
      </c>
      <c r="K37">
        <v>80.00338965685755</v>
      </c>
      <c r="L37">
        <v>23.132072355276122</v>
      </c>
      <c r="M37">
        <v>0</v>
      </c>
      <c r="N37">
        <v>30.00016540225829</v>
      </c>
      <c r="O37">
        <v>50.381133878918106</v>
      </c>
      <c r="P37">
        <v>51.106912346841845</v>
      </c>
      <c r="Q37">
        <v>2.4388168235294114</v>
      </c>
      <c r="R37">
        <v>10.769376756756754</v>
      </c>
      <c r="S37">
        <v>2.3656596124634852</v>
      </c>
      <c r="T37">
        <v>0</v>
      </c>
      <c r="U37">
        <v>234.09671328671328</v>
      </c>
      <c r="V37">
        <v>4.6027119402985086</v>
      </c>
      <c r="W37">
        <v>11.09692417739628</v>
      </c>
      <c r="X37">
        <v>34.8992364449837</v>
      </c>
      <c r="Y37">
        <v>0</v>
      </c>
      <c r="Z37">
        <v>1.6562832000000001</v>
      </c>
      <c r="AA37">
        <v>6.8221969572657599</v>
      </c>
      <c r="AB37">
        <v>4.7404000000000011</v>
      </c>
      <c r="AC37">
        <v>2.45784</v>
      </c>
      <c r="AD37">
        <v>6.9448499999999989</v>
      </c>
      <c r="AE37">
        <v>8.3430400000000002</v>
      </c>
      <c r="AF37">
        <v>0</v>
      </c>
      <c r="AG37">
        <v>0</v>
      </c>
      <c r="AH37">
        <v>23.765352</v>
      </c>
      <c r="AI37">
        <v>0</v>
      </c>
      <c r="AJ37">
        <v>0</v>
      </c>
      <c r="AK37">
        <v>12.891999999999999</v>
      </c>
      <c r="AL37">
        <v>17.706000000000007</v>
      </c>
      <c r="AM37">
        <v>0</v>
      </c>
      <c r="AN37">
        <v>0</v>
      </c>
      <c r="AO37">
        <v>4.4805600000000005</v>
      </c>
      <c r="AP37">
        <v>2.5701811935239158</v>
      </c>
      <c r="AQ37">
        <v>0</v>
      </c>
      <c r="AR37">
        <v>2.2432000000000007</v>
      </c>
      <c r="AS37">
        <v>2.7335999999999996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606.83587254849272</v>
      </c>
      <c r="DN37">
        <v>25.482743484590333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7.0000000000000007E-2</v>
      </c>
      <c r="H38">
        <v>0</v>
      </c>
      <c r="I38">
        <v>0</v>
      </c>
      <c r="J38">
        <v>0</v>
      </c>
      <c r="K38">
        <v>80.004419851589319</v>
      </c>
      <c r="L38">
        <v>23.13225797632392</v>
      </c>
      <c r="M38">
        <v>0</v>
      </c>
      <c r="N38">
        <v>30.00016540225829</v>
      </c>
      <c r="O38">
        <v>50.381133878918106</v>
      </c>
      <c r="P38">
        <v>51.114402283751012</v>
      </c>
      <c r="Q38">
        <v>2.4388168235294114</v>
      </c>
      <c r="R38">
        <v>10.769376756756754</v>
      </c>
      <c r="S38">
        <v>2.3656596124634852</v>
      </c>
      <c r="T38">
        <v>0</v>
      </c>
      <c r="U38">
        <v>234.09671328671328</v>
      </c>
      <c r="V38">
        <v>4.6027119402985086</v>
      </c>
      <c r="W38">
        <v>11.09692417739628</v>
      </c>
      <c r="X38">
        <v>34.8992364449837</v>
      </c>
      <c r="Y38">
        <v>0</v>
      </c>
      <c r="Z38">
        <v>1.6562832000000001</v>
      </c>
      <c r="AA38">
        <v>6.8221969572657599</v>
      </c>
      <c r="AB38">
        <v>4.7404000000000011</v>
      </c>
      <c r="AC38">
        <v>2.45784</v>
      </c>
      <c r="AD38">
        <v>6.9448499999999989</v>
      </c>
      <c r="AE38">
        <v>8.3430400000000002</v>
      </c>
      <c r="AF38">
        <v>0</v>
      </c>
      <c r="AG38">
        <v>0</v>
      </c>
      <c r="AH38">
        <v>23.765352</v>
      </c>
      <c r="AI38">
        <v>0</v>
      </c>
      <c r="AJ38">
        <v>0</v>
      </c>
      <c r="AK38">
        <v>12.891999999999999</v>
      </c>
      <c r="AL38">
        <v>17.706000000000007</v>
      </c>
      <c r="AM38">
        <v>0</v>
      </c>
      <c r="AN38">
        <v>0</v>
      </c>
      <c r="AO38">
        <v>4.4805600000000005</v>
      </c>
      <c r="AP38">
        <v>2.5701811935239158</v>
      </c>
      <c r="AQ38">
        <v>0</v>
      </c>
      <c r="AR38">
        <v>2.2432000000000007</v>
      </c>
      <c r="AS38">
        <v>2.7335999999999996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606.84422727470042</v>
      </c>
      <c r="DN38">
        <v>25.483094511071396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7.0000000000000007E-2</v>
      </c>
      <c r="H39">
        <v>0</v>
      </c>
      <c r="I39">
        <v>0</v>
      </c>
      <c r="J39">
        <v>0</v>
      </c>
      <c r="K39">
        <v>80.004581987203792</v>
      </c>
      <c r="L39">
        <v>23.570340006114606</v>
      </c>
      <c r="M39">
        <v>0</v>
      </c>
      <c r="N39">
        <v>30.00016540225829</v>
      </c>
      <c r="O39">
        <v>50.381133878918106</v>
      </c>
      <c r="P39">
        <v>51.114402283751012</v>
      </c>
      <c r="Q39">
        <v>2.4388168235294114</v>
      </c>
      <c r="R39">
        <v>10.769376756756754</v>
      </c>
      <c r="S39">
        <v>2.3656596124634852</v>
      </c>
      <c r="T39">
        <v>0</v>
      </c>
      <c r="U39">
        <v>234.09671328671328</v>
      </c>
      <c r="V39">
        <v>4.6027119402985086</v>
      </c>
      <c r="W39">
        <v>11.09692417739628</v>
      </c>
      <c r="X39">
        <v>34.8992364449837</v>
      </c>
      <c r="Y39">
        <v>0</v>
      </c>
      <c r="Z39">
        <v>1.6562832000000001</v>
      </c>
      <c r="AA39">
        <v>6.8221969572657599</v>
      </c>
      <c r="AB39">
        <v>4.7404000000000011</v>
      </c>
      <c r="AC39">
        <v>2.45784</v>
      </c>
      <c r="AD39">
        <v>6.9448499999999989</v>
      </c>
      <c r="AE39">
        <v>8.3430400000000002</v>
      </c>
      <c r="AF39">
        <v>0</v>
      </c>
      <c r="AG39">
        <v>0</v>
      </c>
      <c r="AH39">
        <v>23.765352</v>
      </c>
      <c r="AI39">
        <v>0</v>
      </c>
      <c r="AJ39">
        <v>0</v>
      </c>
      <c r="AK39">
        <v>12.891999999999999</v>
      </c>
      <c r="AL39">
        <v>17.706000000000007</v>
      </c>
      <c r="AM39">
        <v>0</v>
      </c>
      <c r="AN39">
        <v>0</v>
      </c>
      <c r="AO39">
        <v>4.4805600000000005</v>
      </c>
      <c r="AP39">
        <v>2.5701811935239158</v>
      </c>
      <c r="AQ39">
        <v>0</v>
      </c>
      <c r="AR39">
        <v>12.337600000000004</v>
      </c>
      <c r="AS39">
        <v>2.7335999999999996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616.95240593795427</v>
      </c>
      <c r="DN39">
        <v>25.907560013222618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7.0000000000000007E-2</v>
      </c>
      <c r="H40">
        <v>0</v>
      </c>
      <c r="I40">
        <v>0</v>
      </c>
      <c r="J40">
        <v>0</v>
      </c>
      <c r="K40">
        <v>76.390446838926181</v>
      </c>
      <c r="L40">
        <v>23.132496882793017</v>
      </c>
      <c r="M40">
        <v>0</v>
      </c>
      <c r="N40">
        <v>30.00016540225829</v>
      </c>
      <c r="O40">
        <v>50.381133878918106</v>
      </c>
      <c r="P40">
        <v>51.114402283751012</v>
      </c>
      <c r="Q40">
        <v>2.4388168235294114</v>
      </c>
      <c r="R40">
        <v>10.769376756756754</v>
      </c>
      <c r="S40">
        <v>2.3656596124634852</v>
      </c>
      <c r="T40">
        <v>0</v>
      </c>
      <c r="U40">
        <v>234.09671328671328</v>
      </c>
      <c r="V40">
        <v>4.6027119402985086</v>
      </c>
      <c r="W40">
        <v>11.09692417739628</v>
      </c>
      <c r="X40">
        <v>34.8992364449837</v>
      </c>
      <c r="Y40">
        <v>0</v>
      </c>
      <c r="Z40">
        <v>1.6562832000000001</v>
      </c>
      <c r="AA40">
        <v>3.5515554748118805</v>
      </c>
      <c r="AB40">
        <v>4.7404000000000011</v>
      </c>
      <c r="AC40">
        <v>2.45784</v>
      </c>
      <c r="AD40">
        <v>6.9448499999999989</v>
      </c>
      <c r="AE40">
        <v>8.3430400000000002</v>
      </c>
      <c r="AF40">
        <v>0</v>
      </c>
      <c r="AG40">
        <v>0</v>
      </c>
      <c r="AH40">
        <v>23.765352</v>
      </c>
      <c r="AI40">
        <v>0</v>
      </c>
      <c r="AJ40">
        <v>0</v>
      </c>
      <c r="AK40">
        <v>12.891999999999999</v>
      </c>
      <c r="AL40">
        <v>17.706000000000007</v>
      </c>
      <c r="AM40">
        <v>0</v>
      </c>
      <c r="AN40">
        <v>0</v>
      </c>
      <c r="AO40">
        <v>4.4805600000000005</v>
      </c>
      <c r="AP40">
        <v>2.5701811935239158</v>
      </c>
      <c r="AQ40">
        <v>0</v>
      </c>
      <c r="AR40">
        <v>12.337600000000004</v>
      </c>
      <c r="AS40">
        <v>2.7335999999999996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609.9249613767463</v>
      </c>
      <c r="DN40">
        <v>25.612384820377432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7.0000000000000007E-2</v>
      </c>
      <c r="H41">
        <v>0</v>
      </c>
      <c r="I41">
        <v>0</v>
      </c>
      <c r="J41">
        <v>0</v>
      </c>
      <c r="K41">
        <v>80.003688981347494</v>
      </c>
      <c r="L41">
        <v>23.132140736342041</v>
      </c>
      <c r="M41">
        <v>0</v>
      </c>
      <c r="N41">
        <v>30.00016540225829</v>
      </c>
      <c r="O41">
        <v>50.381133878918106</v>
      </c>
      <c r="P41">
        <v>51.114402283751012</v>
      </c>
      <c r="Q41">
        <v>2.4371586862745098</v>
      </c>
      <c r="R41">
        <v>10.769376756756754</v>
      </c>
      <c r="S41">
        <v>2.3656596124634852</v>
      </c>
      <c r="T41">
        <v>0</v>
      </c>
      <c r="U41">
        <v>234.09671328671328</v>
      </c>
      <c r="V41">
        <v>4.6027119402985086</v>
      </c>
      <c r="W41">
        <v>11.09692417739628</v>
      </c>
      <c r="X41">
        <v>34.8992364449837</v>
      </c>
      <c r="Y41">
        <v>0</v>
      </c>
      <c r="Z41">
        <v>1.6562832000000001</v>
      </c>
      <c r="AA41">
        <v>3.5515554748118805</v>
      </c>
      <c r="AB41">
        <v>4.7404000000000011</v>
      </c>
      <c r="AC41">
        <v>2.45784</v>
      </c>
      <c r="AD41">
        <v>6.9448499999999989</v>
      </c>
      <c r="AE41">
        <v>8.3430400000000002</v>
      </c>
      <c r="AF41">
        <v>0</v>
      </c>
      <c r="AG41">
        <v>0</v>
      </c>
      <c r="AH41">
        <v>23.765352</v>
      </c>
      <c r="AI41">
        <v>0</v>
      </c>
      <c r="AJ41">
        <v>0</v>
      </c>
      <c r="AK41">
        <v>12.891999999999999</v>
      </c>
      <c r="AL41">
        <v>16.230500000000003</v>
      </c>
      <c r="AM41">
        <v>0</v>
      </c>
      <c r="AN41">
        <v>0</v>
      </c>
      <c r="AO41">
        <v>4.4805600000000005</v>
      </c>
      <c r="AP41">
        <v>2.5701811935239158</v>
      </c>
      <c r="AQ41">
        <v>0</v>
      </c>
      <c r="AR41">
        <v>2.2432000000000007</v>
      </c>
      <c r="AS41">
        <v>8.2007999999999992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607.53389539723764</v>
      </c>
      <c r="DN41">
        <v>25.511978658601542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7.0000000000000007E-2</v>
      </c>
      <c r="H42">
        <v>0</v>
      </c>
      <c r="I42">
        <v>0</v>
      </c>
      <c r="J42">
        <v>0</v>
      </c>
      <c r="K42">
        <v>80.004419942112321</v>
      </c>
      <c r="L42">
        <v>18.422374788970174</v>
      </c>
      <c r="M42">
        <v>0</v>
      </c>
      <c r="N42">
        <v>30.00016540225829</v>
      </c>
      <c r="O42">
        <v>50.381133878918106</v>
      </c>
      <c r="P42">
        <v>51.114402283751012</v>
      </c>
      <c r="Q42">
        <v>2.4371586862745098</v>
      </c>
      <c r="R42">
        <v>10.769376756756754</v>
      </c>
      <c r="S42">
        <v>2.3656596124634852</v>
      </c>
      <c r="T42">
        <v>0</v>
      </c>
      <c r="U42">
        <v>234.09671328671328</v>
      </c>
      <c r="V42">
        <v>4.6027119402985086</v>
      </c>
      <c r="W42">
        <v>11.09692417739628</v>
      </c>
      <c r="X42">
        <v>34.8992364449837</v>
      </c>
      <c r="Y42">
        <v>0</v>
      </c>
      <c r="Z42">
        <v>1.6562832000000001</v>
      </c>
      <c r="AA42">
        <v>0</v>
      </c>
      <c r="AB42">
        <v>4.7404000000000011</v>
      </c>
      <c r="AC42">
        <v>2.45784</v>
      </c>
      <c r="AD42">
        <v>6.9448499999999989</v>
      </c>
      <c r="AE42">
        <v>8.3430400000000002</v>
      </c>
      <c r="AF42">
        <v>0</v>
      </c>
      <c r="AG42">
        <v>0</v>
      </c>
      <c r="AH42">
        <v>23.765352</v>
      </c>
      <c r="AI42">
        <v>0</v>
      </c>
      <c r="AJ42">
        <v>0</v>
      </c>
      <c r="AK42">
        <v>12.891999999999999</v>
      </c>
      <c r="AL42">
        <v>16.230500000000003</v>
      </c>
      <c r="AM42">
        <v>0</v>
      </c>
      <c r="AN42">
        <v>0</v>
      </c>
      <c r="AO42">
        <v>4.4805600000000005</v>
      </c>
      <c r="AP42">
        <v>2.5701811935239158</v>
      </c>
      <c r="AQ42">
        <v>0</v>
      </c>
      <c r="AR42">
        <v>2.2432000000000007</v>
      </c>
      <c r="AS42">
        <v>8.2007999999999992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599.6062866560311</v>
      </c>
      <c r="DN42">
        <v>25.178996938389069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7.0000000000000007E-2</v>
      </c>
      <c r="H43">
        <v>0</v>
      </c>
      <c r="I43">
        <v>0</v>
      </c>
      <c r="J43">
        <v>0</v>
      </c>
      <c r="K43">
        <v>80.003867192339115</v>
      </c>
      <c r="L43">
        <v>18.422304909973821</v>
      </c>
      <c r="M43">
        <v>0</v>
      </c>
      <c r="N43">
        <v>30.00016540225829</v>
      </c>
      <c r="O43">
        <v>50.381133878918106</v>
      </c>
      <c r="P43">
        <v>51.114402283751012</v>
      </c>
      <c r="Q43">
        <v>2.3968957871396896</v>
      </c>
      <c r="R43">
        <v>10.769376756756754</v>
      </c>
      <c r="S43">
        <v>1.9173109243697484</v>
      </c>
      <c r="T43">
        <v>0</v>
      </c>
      <c r="U43">
        <v>234.09671328671328</v>
      </c>
      <c r="V43">
        <v>4.6027119402985086</v>
      </c>
      <c r="W43">
        <v>11.09692417739628</v>
      </c>
      <c r="X43">
        <v>34.8992364449837</v>
      </c>
      <c r="Y43">
        <v>0</v>
      </c>
      <c r="Z43">
        <v>1.6562832000000001</v>
      </c>
      <c r="AA43">
        <v>0</v>
      </c>
      <c r="AB43">
        <v>4.7404000000000011</v>
      </c>
      <c r="AC43">
        <v>2.45784</v>
      </c>
      <c r="AD43">
        <v>6.9448499999999989</v>
      </c>
      <c r="AE43">
        <v>8.3430400000000002</v>
      </c>
      <c r="AF43">
        <v>0</v>
      </c>
      <c r="AG43">
        <v>0</v>
      </c>
      <c r="AH43">
        <v>23.765352</v>
      </c>
      <c r="AI43">
        <v>0</v>
      </c>
      <c r="AJ43">
        <v>0</v>
      </c>
      <c r="AK43">
        <v>12.891999999999999</v>
      </c>
      <c r="AL43">
        <v>16.230500000000003</v>
      </c>
      <c r="AM43">
        <v>0</v>
      </c>
      <c r="AN43">
        <v>0</v>
      </c>
      <c r="AO43">
        <v>4.4805600000000005</v>
      </c>
      <c r="AP43">
        <v>2.5701811935239158</v>
      </c>
      <c r="AQ43">
        <v>0</v>
      </c>
      <c r="AR43">
        <v>2.8040000000000003</v>
      </c>
      <c r="AS43">
        <v>8.2007999999999992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599.6749684346114</v>
      </c>
      <c r="DN43">
        <v>25.181880943810729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7.0000000000000007E-2</v>
      </c>
      <c r="H44">
        <v>0</v>
      </c>
      <c r="I44">
        <v>0</v>
      </c>
      <c r="J44">
        <v>0</v>
      </c>
      <c r="K44">
        <v>80.003468253107783</v>
      </c>
      <c r="L44">
        <v>18.422346182917607</v>
      </c>
      <c r="M44">
        <v>0</v>
      </c>
      <c r="N44">
        <v>30.00016540225829</v>
      </c>
      <c r="O44">
        <v>50.381133878918106</v>
      </c>
      <c r="P44">
        <v>51.114402283751012</v>
      </c>
      <c r="Q44">
        <v>2.3968957871396896</v>
      </c>
      <c r="R44">
        <v>10.769376756756754</v>
      </c>
      <c r="S44">
        <v>1.9173109243697484</v>
      </c>
      <c r="T44">
        <v>0</v>
      </c>
      <c r="U44">
        <v>234.09671328671328</v>
      </c>
      <c r="V44">
        <v>4.6027119402985086</v>
      </c>
      <c r="W44">
        <v>11.09692417739628</v>
      </c>
      <c r="X44">
        <v>34.8992364449837</v>
      </c>
      <c r="Y44">
        <v>0</v>
      </c>
      <c r="Z44">
        <v>1.6562832000000001</v>
      </c>
      <c r="AA44">
        <v>0</v>
      </c>
      <c r="AB44">
        <v>4.7404000000000011</v>
      </c>
      <c r="AC44">
        <v>2.45784</v>
      </c>
      <c r="AD44">
        <v>6.9448499999999989</v>
      </c>
      <c r="AE44">
        <v>8.3430400000000002</v>
      </c>
      <c r="AF44">
        <v>0</v>
      </c>
      <c r="AG44">
        <v>0</v>
      </c>
      <c r="AH44">
        <v>23.765352</v>
      </c>
      <c r="AI44">
        <v>0</v>
      </c>
      <c r="AJ44">
        <v>0</v>
      </c>
      <c r="AK44">
        <v>12.891999999999999</v>
      </c>
      <c r="AL44">
        <v>16.230500000000003</v>
      </c>
      <c r="AM44">
        <v>0</v>
      </c>
      <c r="AN44">
        <v>0</v>
      </c>
      <c r="AO44">
        <v>4.4805600000000005</v>
      </c>
      <c r="AP44">
        <v>2.5701811935239158</v>
      </c>
      <c r="AQ44">
        <v>0</v>
      </c>
      <c r="AR44">
        <v>2.8040000000000003</v>
      </c>
      <c r="AS44">
        <v>8.2007999999999992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599.67462518305274</v>
      </c>
      <c r="DN44">
        <v>25.18186652908182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7.0000000000000007E-2</v>
      </c>
      <c r="H45">
        <v>0</v>
      </c>
      <c r="I45">
        <v>0</v>
      </c>
      <c r="J45">
        <v>0</v>
      </c>
      <c r="K45">
        <v>80.004372936500232</v>
      </c>
      <c r="L45">
        <v>18.422451116243263</v>
      </c>
      <c r="M45">
        <v>0</v>
      </c>
      <c r="N45">
        <v>30.00016540225829</v>
      </c>
      <c r="O45">
        <v>50.381133878918106</v>
      </c>
      <c r="P45">
        <v>51.114402283751012</v>
      </c>
      <c r="Q45">
        <v>2.3968957871396896</v>
      </c>
      <c r="R45">
        <v>10.769376756756754</v>
      </c>
      <c r="S45">
        <v>1.9173109243697484</v>
      </c>
      <c r="T45">
        <v>0</v>
      </c>
      <c r="U45">
        <v>235.56668571428571</v>
      </c>
      <c r="V45">
        <v>4.6027119402985086</v>
      </c>
      <c r="W45">
        <v>11.09692417739628</v>
      </c>
      <c r="X45">
        <v>34.8992364449837</v>
      </c>
      <c r="Y45">
        <v>0</v>
      </c>
      <c r="Z45">
        <v>1.6562832000000001</v>
      </c>
      <c r="AA45">
        <v>0</v>
      </c>
      <c r="AB45">
        <v>4.7404000000000011</v>
      </c>
      <c r="AC45">
        <v>2.45784</v>
      </c>
      <c r="AD45">
        <v>6.9448499999999989</v>
      </c>
      <c r="AE45">
        <v>8.3430400000000002</v>
      </c>
      <c r="AF45">
        <v>0</v>
      </c>
      <c r="AG45">
        <v>0</v>
      </c>
      <c r="AH45">
        <v>26.459400000000002</v>
      </c>
      <c r="AI45">
        <v>0</v>
      </c>
      <c r="AJ45">
        <v>0</v>
      </c>
      <c r="AK45">
        <v>12.891999999999999</v>
      </c>
      <c r="AL45">
        <v>16.230500000000003</v>
      </c>
      <c r="AM45">
        <v>0</v>
      </c>
      <c r="AN45">
        <v>0</v>
      </c>
      <c r="AO45">
        <v>4.4805600000000005</v>
      </c>
      <c r="AP45">
        <v>2.5701811935239158</v>
      </c>
      <c r="AQ45">
        <v>0</v>
      </c>
      <c r="AR45">
        <v>2.2432000000000007</v>
      </c>
      <c r="AS45">
        <v>3.4170000000000003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598.54259155950888</v>
      </c>
      <c r="DN45">
        <v>25.134330196916302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7.0000000000000007E-2</v>
      </c>
      <c r="H46">
        <v>0</v>
      </c>
      <c r="I46">
        <v>0</v>
      </c>
      <c r="J46">
        <v>0</v>
      </c>
      <c r="K46">
        <v>80.00391232892359</v>
      </c>
      <c r="L46">
        <v>18.422534630879888</v>
      </c>
      <c r="M46">
        <v>0</v>
      </c>
      <c r="N46">
        <v>30.00016540225829</v>
      </c>
      <c r="O46">
        <v>50.381133878918106</v>
      </c>
      <c r="P46">
        <v>51.114402283751012</v>
      </c>
      <c r="Q46">
        <v>2.3968957871396896</v>
      </c>
      <c r="R46">
        <v>10.769376756756754</v>
      </c>
      <c r="S46">
        <v>1.9173109243697484</v>
      </c>
      <c r="T46">
        <v>0</v>
      </c>
      <c r="U46">
        <v>235.673762697212</v>
      </c>
      <c r="V46">
        <v>4.6027119402985086</v>
      </c>
      <c r="W46">
        <v>11.09692417739628</v>
      </c>
      <c r="X46">
        <v>34.8992364449837</v>
      </c>
      <c r="Y46">
        <v>0</v>
      </c>
      <c r="Z46">
        <v>1.6562832000000001</v>
      </c>
      <c r="AA46">
        <v>0</v>
      </c>
      <c r="AB46">
        <v>4.7404000000000011</v>
      </c>
      <c r="AC46">
        <v>2.45784</v>
      </c>
      <c r="AD46">
        <v>6.9448499999999989</v>
      </c>
      <c r="AE46">
        <v>8.3430400000000002</v>
      </c>
      <c r="AF46">
        <v>0</v>
      </c>
      <c r="AG46">
        <v>0</v>
      </c>
      <c r="AH46">
        <v>26.459400000000002</v>
      </c>
      <c r="AI46">
        <v>0</v>
      </c>
      <c r="AJ46">
        <v>0</v>
      </c>
      <c r="AK46">
        <v>12.891999999999999</v>
      </c>
      <c r="AL46">
        <v>16.230500000000003</v>
      </c>
      <c r="AM46">
        <v>0</v>
      </c>
      <c r="AN46">
        <v>0</v>
      </c>
      <c r="AO46">
        <v>4.4805600000000005</v>
      </c>
      <c r="AP46">
        <v>2.5701811935239158</v>
      </c>
      <c r="AQ46">
        <v>0</v>
      </c>
      <c r="AR46">
        <v>2.2432000000000007</v>
      </c>
      <c r="AS46">
        <v>2.7335999999999996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597.98913268835895</v>
      </c>
      <c r="DN46">
        <v>25.111088958052463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7.0000000000000007E-2</v>
      </c>
      <c r="H47">
        <v>0</v>
      </c>
      <c r="I47">
        <v>0</v>
      </c>
      <c r="J47">
        <v>0</v>
      </c>
      <c r="K47">
        <v>80.004113203658861</v>
      </c>
      <c r="L47">
        <v>18.422483269206214</v>
      </c>
      <c r="M47">
        <v>0</v>
      </c>
      <c r="N47">
        <v>30.00016540225829</v>
      </c>
      <c r="O47">
        <v>50.381133878918106</v>
      </c>
      <c r="P47">
        <v>51.114402283751012</v>
      </c>
      <c r="Q47">
        <v>1.9800443458980044</v>
      </c>
      <c r="R47">
        <v>10.769376756756754</v>
      </c>
      <c r="S47">
        <v>1.4692436974789913</v>
      </c>
      <c r="T47">
        <v>0</v>
      </c>
      <c r="U47">
        <v>237.79585347755577</v>
      </c>
      <c r="V47">
        <v>4.6027119402985086</v>
      </c>
      <c r="W47">
        <v>11.09692417739628</v>
      </c>
      <c r="X47">
        <v>34.8992364449837</v>
      </c>
      <c r="Y47">
        <v>0</v>
      </c>
      <c r="Z47">
        <v>1.6562832000000001</v>
      </c>
      <c r="AA47">
        <v>0</v>
      </c>
      <c r="AB47">
        <v>4.7404000000000011</v>
      </c>
      <c r="AC47">
        <v>2.45784</v>
      </c>
      <c r="AD47">
        <v>6.9448499999999989</v>
      </c>
      <c r="AE47">
        <v>8.3430400000000002</v>
      </c>
      <c r="AF47">
        <v>0</v>
      </c>
      <c r="AG47">
        <v>0</v>
      </c>
      <c r="AH47">
        <v>26.459400000000002</v>
      </c>
      <c r="AI47">
        <v>0</v>
      </c>
      <c r="AJ47">
        <v>0</v>
      </c>
      <c r="AK47">
        <v>12.891999999999999</v>
      </c>
      <c r="AL47">
        <v>16.230500000000003</v>
      </c>
      <c r="AM47">
        <v>0</v>
      </c>
      <c r="AN47">
        <v>0</v>
      </c>
      <c r="AO47">
        <v>4.4805600000000005</v>
      </c>
      <c r="AP47">
        <v>2.5701811935239158</v>
      </c>
      <c r="AQ47">
        <v>0</v>
      </c>
      <c r="AR47">
        <v>4.2059999999999995</v>
      </c>
      <c r="AS47">
        <v>2.7335999999999996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601.0794836907279</v>
      </c>
      <c r="DN47">
        <v>25.240859580956492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7.0000000000000007E-2</v>
      </c>
      <c r="H48">
        <v>0</v>
      </c>
      <c r="I48">
        <v>0</v>
      </c>
      <c r="J48">
        <v>0</v>
      </c>
      <c r="K48">
        <v>80.004113203658861</v>
      </c>
      <c r="L48">
        <v>18.422373293500538</v>
      </c>
      <c r="M48">
        <v>0</v>
      </c>
      <c r="N48">
        <v>30.00016540225829</v>
      </c>
      <c r="O48">
        <v>50.381133878918106</v>
      </c>
      <c r="P48">
        <v>51.114402283751012</v>
      </c>
      <c r="Q48">
        <v>1.9800443458980044</v>
      </c>
      <c r="R48">
        <v>10.769376756756754</v>
      </c>
      <c r="S48">
        <v>1.4692436974789913</v>
      </c>
      <c r="T48">
        <v>0</v>
      </c>
      <c r="U48">
        <v>238.03107232377576</v>
      </c>
      <c r="V48">
        <v>4.6027119402985086</v>
      </c>
      <c r="W48">
        <v>11.09692417739628</v>
      </c>
      <c r="X48">
        <v>34.8992364449837</v>
      </c>
      <c r="Y48">
        <v>0</v>
      </c>
      <c r="Z48">
        <v>1.6562832000000001</v>
      </c>
      <c r="AA48">
        <v>0</v>
      </c>
      <c r="AB48">
        <v>4.7404000000000011</v>
      </c>
      <c r="AC48">
        <v>2.45784</v>
      </c>
      <c r="AD48">
        <v>6.9448499999999989</v>
      </c>
      <c r="AE48">
        <v>8.3430400000000002</v>
      </c>
      <c r="AF48">
        <v>0</v>
      </c>
      <c r="AG48">
        <v>0</v>
      </c>
      <c r="AH48">
        <v>26.459400000000002</v>
      </c>
      <c r="AI48">
        <v>0</v>
      </c>
      <c r="AJ48">
        <v>0</v>
      </c>
      <c r="AK48">
        <v>12.891999999999999</v>
      </c>
      <c r="AL48">
        <v>16.230500000000003</v>
      </c>
      <c r="AM48">
        <v>0</v>
      </c>
      <c r="AN48">
        <v>0</v>
      </c>
      <c r="AO48">
        <v>4.4805600000000005</v>
      </c>
      <c r="AP48">
        <v>2.5701811935239158</v>
      </c>
      <c r="AQ48">
        <v>0</v>
      </c>
      <c r="AR48">
        <v>4.2059999999999995</v>
      </c>
      <c r="AS48">
        <v>2.7335999999999996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601.30511786368788</v>
      </c>
      <c r="DN48">
        <v>25.25033427851081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7.0000000000000007E-2</v>
      </c>
      <c r="H49">
        <v>0</v>
      </c>
      <c r="I49">
        <v>0</v>
      </c>
      <c r="J49">
        <v>0</v>
      </c>
      <c r="K49">
        <v>80.003521481769084</v>
      </c>
      <c r="L49">
        <v>18.422373293500538</v>
      </c>
      <c r="M49">
        <v>0</v>
      </c>
      <c r="N49">
        <v>30.00016540225829</v>
      </c>
      <c r="O49">
        <v>50.381133878918106</v>
      </c>
      <c r="P49">
        <v>50.926901622718049</v>
      </c>
      <c r="Q49">
        <v>2.4484108826164879</v>
      </c>
      <c r="R49">
        <v>10.769376756756754</v>
      </c>
      <c r="S49">
        <v>2.5739109585152837</v>
      </c>
      <c r="T49">
        <v>0</v>
      </c>
      <c r="U49">
        <v>240.14687537874195</v>
      </c>
      <c r="V49">
        <v>4.6027119402985086</v>
      </c>
      <c r="W49">
        <v>11.09692417739628</v>
      </c>
      <c r="X49">
        <v>34.8992364449837</v>
      </c>
      <c r="Y49">
        <v>0</v>
      </c>
      <c r="Z49">
        <v>1.6562832000000001</v>
      </c>
      <c r="AA49">
        <v>0</v>
      </c>
      <c r="AB49">
        <v>4.7404000000000011</v>
      </c>
      <c r="AC49">
        <v>2.45784</v>
      </c>
      <c r="AD49">
        <v>6.9448499999999989</v>
      </c>
      <c r="AE49">
        <v>8.3430400000000002</v>
      </c>
      <c r="AF49">
        <v>0</v>
      </c>
      <c r="AG49">
        <v>0</v>
      </c>
      <c r="AH49">
        <v>26.459400000000002</v>
      </c>
      <c r="AI49">
        <v>0</v>
      </c>
      <c r="AJ49">
        <v>0</v>
      </c>
      <c r="AK49">
        <v>12.891999999999999</v>
      </c>
      <c r="AL49">
        <v>16.230500000000003</v>
      </c>
      <c r="AM49">
        <v>0</v>
      </c>
      <c r="AN49">
        <v>0</v>
      </c>
      <c r="AO49">
        <v>4.4805600000000005</v>
      </c>
      <c r="AP49">
        <v>2.5701811935239158</v>
      </c>
      <c r="AQ49">
        <v>0</v>
      </c>
      <c r="AR49">
        <v>12.337600000000004</v>
      </c>
      <c r="AS49">
        <v>2.7335999999999996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612.46867848041791</v>
      </c>
      <c r="DN49">
        <v>25.719118131578934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7.0000000000000007E-2</v>
      </c>
      <c r="H50">
        <v>0</v>
      </c>
      <c r="I50">
        <v>0</v>
      </c>
      <c r="J50">
        <v>0</v>
      </c>
      <c r="K50">
        <v>80.003669790476195</v>
      </c>
      <c r="L50">
        <v>18.422373293500538</v>
      </c>
      <c r="M50">
        <v>0</v>
      </c>
      <c r="N50">
        <v>30.00016540225829</v>
      </c>
      <c r="O50">
        <v>50.381133878918106</v>
      </c>
      <c r="P50">
        <v>50.926901622718049</v>
      </c>
      <c r="Q50">
        <v>2.4484108826164879</v>
      </c>
      <c r="R50">
        <v>10.769376756756754</v>
      </c>
      <c r="S50">
        <v>2.5739109585152837</v>
      </c>
      <c r="T50">
        <v>0</v>
      </c>
      <c r="U50">
        <v>240.38523821054545</v>
      </c>
      <c r="V50">
        <v>4.6027119402985086</v>
      </c>
      <c r="W50">
        <v>11.09692417739628</v>
      </c>
      <c r="X50">
        <v>34.8992364449837</v>
      </c>
      <c r="Y50">
        <v>0</v>
      </c>
      <c r="Z50">
        <v>1.6562832000000001</v>
      </c>
      <c r="AA50">
        <v>0</v>
      </c>
      <c r="AB50">
        <v>6.6704200000000027</v>
      </c>
      <c r="AC50">
        <v>2.45784</v>
      </c>
      <c r="AD50">
        <v>6.9448499999999989</v>
      </c>
      <c r="AE50">
        <v>8.3430400000000002</v>
      </c>
      <c r="AF50">
        <v>0</v>
      </c>
      <c r="AG50">
        <v>0</v>
      </c>
      <c r="AH50">
        <v>26.459400000000002</v>
      </c>
      <c r="AI50">
        <v>0</v>
      </c>
      <c r="AJ50">
        <v>0</v>
      </c>
      <c r="AK50">
        <v>12.891999999999999</v>
      </c>
      <c r="AL50">
        <v>16.230500000000003</v>
      </c>
      <c r="AM50">
        <v>0</v>
      </c>
      <c r="AN50">
        <v>0</v>
      </c>
      <c r="AO50">
        <v>4.4805600000000005</v>
      </c>
      <c r="AP50">
        <v>2.5701811935239158</v>
      </c>
      <c r="AQ50">
        <v>0</v>
      </c>
      <c r="AR50">
        <v>12.337600000000004</v>
      </c>
      <c r="AS50">
        <v>2.7335999999999996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614.54981814979635</v>
      </c>
      <c r="DN50">
        <v>25.806509602711134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7.0000000000000007E-2</v>
      </c>
      <c r="H51">
        <v>0</v>
      </c>
      <c r="I51">
        <v>0</v>
      </c>
      <c r="J51">
        <v>0</v>
      </c>
      <c r="K51">
        <v>80.003669790476195</v>
      </c>
      <c r="L51">
        <v>18.422566076645474</v>
      </c>
      <c r="M51">
        <v>0</v>
      </c>
      <c r="N51">
        <v>30.00016540225829</v>
      </c>
      <c r="O51">
        <v>50.381133878918106</v>
      </c>
      <c r="P51">
        <v>50.926901622718049</v>
      </c>
      <c r="Q51">
        <v>0.95871280575539575</v>
      </c>
      <c r="R51">
        <v>5.1979284299858559</v>
      </c>
      <c r="S51">
        <v>1.91764837398374</v>
      </c>
      <c r="T51">
        <v>0</v>
      </c>
      <c r="U51">
        <v>240.38523821054545</v>
      </c>
      <c r="V51">
        <v>0</v>
      </c>
      <c r="W51">
        <v>11.09692417739628</v>
      </c>
      <c r="X51">
        <v>34.8992364449837</v>
      </c>
      <c r="Y51">
        <v>0</v>
      </c>
      <c r="Z51">
        <v>1.6562832000000001</v>
      </c>
      <c r="AA51">
        <v>0</v>
      </c>
      <c r="AB51">
        <v>6.6704200000000027</v>
      </c>
      <c r="AC51">
        <v>2.45784</v>
      </c>
      <c r="AD51">
        <v>6.9448499999999989</v>
      </c>
      <c r="AE51">
        <v>8.3430400000000002</v>
      </c>
      <c r="AF51">
        <v>0</v>
      </c>
      <c r="AG51">
        <v>0</v>
      </c>
      <c r="AH51">
        <v>26.459400000000002</v>
      </c>
      <c r="AI51">
        <v>0</v>
      </c>
      <c r="AJ51">
        <v>0</v>
      </c>
      <c r="AK51">
        <v>12.891999999999999</v>
      </c>
      <c r="AL51">
        <v>16.230500000000003</v>
      </c>
      <c r="AM51">
        <v>0</v>
      </c>
      <c r="AN51">
        <v>0</v>
      </c>
      <c r="AO51">
        <v>4.4805600000000005</v>
      </c>
      <c r="AP51">
        <v>2.5701811935239158</v>
      </c>
      <c r="AQ51">
        <v>0</v>
      </c>
      <c r="AR51">
        <v>2.8040000000000003</v>
      </c>
      <c r="AS51">
        <v>2.7335999999999996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593.57698728529647</v>
      </c>
      <c r="DN51">
        <v>24.925812321894053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7.0000000000000007E-2</v>
      </c>
      <c r="H52">
        <v>0</v>
      </c>
      <c r="I52">
        <v>0</v>
      </c>
      <c r="J52">
        <v>0</v>
      </c>
      <c r="K52">
        <v>80.003669790476195</v>
      </c>
      <c r="L52">
        <v>18.422566076645474</v>
      </c>
      <c r="M52">
        <v>0</v>
      </c>
      <c r="N52">
        <v>30.00016540225829</v>
      </c>
      <c r="O52">
        <v>50.381133878918106</v>
      </c>
      <c r="P52">
        <v>50.926901622718049</v>
      </c>
      <c r="Q52">
        <v>0.95871280575539575</v>
      </c>
      <c r="R52">
        <v>5.1979284299858559</v>
      </c>
      <c r="S52">
        <v>1.91764837398374</v>
      </c>
      <c r="T52">
        <v>0</v>
      </c>
      <c r="U52">
        <v>240.38523821054545</v>
      </c>
      <c r="V52">
        <v>0</v>
      </c>
      <c r="W52">
        <v>11.09692417739628</v>
      </c>
      <c r="X52">
        <v>34.8992364449837</v>
      </c>
      <c r="Y52">
        <v>0</v>
      </c>
      <c r="Z52">
        <v>1.6562832000000001</v>
      </c>
      <c r="AA52">
        <v>0</v>
      </c>
      <c r="AB52">
        <v>6.6704200000000027</v>
      </c>
      <c r="AC52">
        <v>2.45784</v>
      </c>
      <c r="AD52">
        <v>6.9448499999999989</v>
      </c>
      <c r="AE52">
        <v>8.3430400000000002</v>
      </c>
      <c r="AF52">
        <v>0</v>
      </c>
      <c r="AG52">
        <v>0</v>
      </c>
      <c r="AH52">
        <v>26.459400000000002</v>
      </c>
      <c r="AI52">
        <v>0</v>
      </c>
      <c r="AJ52">
        <v>0</v>
      </c>
      <c r="AK52">
        <v>12.891999999999999</v>
      </c>
      <c r="AL52">
        <v>16.230500000000003</v>
      </c>
      <c r="AM52">
        <v>0</v>
      </c>
      <c r="AN52">
        <v>0</v>
      </c>
      <c r="AO52">
        <v>4.4805600000000005</v>
      </c>
      <c r="AP52">
        <v>2.5701811935239158</v>
      </c>
      <c r="AQ52">
        <v>0</v>
      </c>
      <c r="AR52">
        <v>2.8040000000000003</v>
      </c>
      <c r="AS52">
        <v>2.7335999999999996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593.57698728529647</v>
      </c>
      <c r="DN52">
        <v>24.925812321894053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7.0000000000000007E-2</v>
      </c>
      <c r="H53">
        <v>0</v>
      </c>
      <c r="I53">
        <v>0</v>
      </c>
      <c r="J53">
        <v>0</v>
      </c>
      <c r="K53">
        <v>80.003669790476195</v>
      </c>
      <c r="L53">
        <v>18.422566076645474</v>
      </c>
      <c r="M53">
        <v>0</v>
      </c>
      <c r="N53">
        <v>30.00016540225829</v>
      </c>
      <c r="O53">
        <v>50.381133878918106</v>
      </c>
      <c r="P53">
        <v>50.926901622718049</v>
      </c>
      <c r="Q53">
        <v>0.95871280575539575</v>
      </c>
      <c r="R53">
        <v>5.1979284299858559</v>
      </c>
      <c r="S53">
        <v>1.91764837398374</v>
      </c>
      <c r="T53">
        <v>0</v>
      </c>
      <c r="U53">
        <v>240.38523821054545</v>
      </c>
      <c r="V53">
        <v>0</v>
      </c>
      <c r="W53">
        <v>11.09692417739628</v>
      </c>
      <c r="X53">
        <v>34.904363484722118</v>
      </c>
      <c r="Y53">
        <v>0</v>
      </c>
      <c r="Z53">
        <v>1.6562832000000001</v>
      </c>
      <c r="AA53">
        <v>0</v>
      </c>
      <c r="AB53">
        <v>6.6704200000000027</v>
      </c>
      <c r="AC53">
        <v>2.45784</v>
      </c>
      <c r="AD53">
        <v>6.9448499999999989</v>
      </c>
      <c r="AE53">
        <v>8.3430400000000002</v>
      </c>
      <c r="AF53">
        <v>0</v>
      </c>
      <c r="AG53">
        <v>0</v>
      </c>
      <c r="AH53">
        <v>26.459400000000002</v>
      </c>
      <c r="AI53">
        <v>0</v>
      </c>
      <c r="AJ53">
        <v>0</v>
      </c>
      <c r="AK53">
        <v>12.891999999999999</v>
      </c>
      <c r="AL53">
        <v>16.230500000000003</v>
      </c>
      <c r="AM53">
        <v>0</v>
      </c>
      <c r="AN53">
        <v>0</v>
      </c>
      <c r="AO53">
        <v>4.4805600000000005</v>
      </c>
      <c r="AP53">
        <v>2.5701811935239158</v>
      </c>
      <c r="AQ53">
        <v>0</v>
      </c>
      <c r="AR53">
        <v>2.8040000000000003</v>
      </c>
      <c r="AS53">
        <v>2.7335999999999996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593.58190770532212</v>
      </c>
      <c r="DN53">
        <v>24.926018941606703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7.0000000000000007E-2</v>
      </c>
      <c r="H54">
        <v>0</v>
      </c>
      <c r="I54">
        <v>0</v>
      </c>
      <c r="J54">
        <v>0</v>
      </c>
      <c r="K54">
        <v>80.003669790476195</v>
      </c>
      <c r="L54">
        <v>18.422566076645474</v>
      </c>
      <c r="M54">
        <v>0</v>
      </c>
      <c r="N54">
        <v>30.00016540225829</v>
      </c>
      <c r="O54">
        <v>50.381133878918106</v>
      </c>
      <c r="P54">
        <v>50.926901622718049</v>
      </c>
      <c r="Q54">
        <v>0.95871280575539575</v>
      </c>
      <c r="R54">
        <v>5.1979284299858559</v>
      </c>
      <c r="S54">
        <v>1.91764837398374</v>
      </c>
      <c r="T54">
        <v>0</v>
      </c>
      <c r="U54">
        <v>240.38523821054545</v>
      </c>
      <c r="V54">
        <v>0</v>
      </c>
      <c r="W54">
        <v>11.09692417739628</v>
      </c>
      <c r="X54">
        <v>34.904363484722118</v>
      </c>
      <c r="Y54">
        <v>0</v>
      </c>
      <c r="Z54">
        <v>1.6562832000000001</v>
      </c>
      <c r="AA54">
        <v>0</v>
      </c>
      <c r="AB54">
        <v>6.6704200000000027</v>
      </c>
      <c r="AC54">
        <v>2.45784</v>
      </c>
      <c r="AD54">
        <v>6.9448499999999989</v>
      </c>
      <c r="AE54">
        <v>8.3430400000000002</v>
      </c>
      <c r="AF54">
        <v>0</v>
      </c>
      <c r="AG54">
        <v>0</v>
      </c>
      <c r="AH54">
        <v>26.459400000000002</v>
      </c>
      <c r="AI54">
        <v>0</v>
      </c>
      <c r="AJ54">
        <v>0</v>
      </c>
      <c r="AK54">
        <v>12.891999999999999</v>
      </c>
      <c r="AL54">
        <v>16.230500000000003</v>
      </c>
      <c r="AM54">
        <v>0</v>
      </c>
      <c r="AN54">
        <v>0</v>
      </c>
      <c r="AO54">
        <v>4.4805600000000005</v>
      </c>
      <c r="AP54">
        <v>2.5701811935239158</v>
      </c>
      <c r="AQ54">
        <v>0</v>
      </c>
      <c r="AR54">
        <v>2.8040000000000003</v>
      </c>
      <c r="AS54">
        <v>2.7335999999999996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593.58190770532212</v>
      </c>
      <c r="DN54">
        <v>24.926018941606703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7.0000000000000007E-2</v>
      </c>
      <c r="H55">
        <v>0</v>
      </c>
      <c r="I55">
        <v>0</v>
      </c>
      <c r="J55">
        <v>0</v>
      </c>
      <c r="K55">
        <v>79.848207818480986</v>
      </c>
      <c r="L55">
        <v>18.391445704068627</v>
      </c>
      <c r="M55">
        <v>0</v>
      </c>
      <c r="N55">
        <v>30.00016540225829</v>
      </c>
      <c r="O55">
        <v>50.381133878918106</v>
      </c>
      <c r="P55">
        <v>50.926901622718049</v>
      </c>
      <c r="Q55">
        <v>0.95871280575539575</v>
      </c>
      <c r="R55">
        <v>5.1979284299858559</v>
      </c>
      <c r="S55">
        <v>1.9072656329435691</v>
      </c>
      <c r="T55">
        <v>0</v>
      </c>
      <c r="U55">
        <v>240.38523821054545</v>
      </c>
      <c r="V55">
        <v>0</v>
      </c>
      <c r="W55">
        <v>11.09692417739628</v>
      </c>
      <c r="X55">
        <v>34.904363484722118</v>
      </c>
      <c r="Y55">
        <v>0</v>
      </c>
      <c r="Z55">
        <v>1.6562832000000001</v>
      </c>
      <c r="AA55">
        <v>0</v>
      </c>
      <c r="AB55">
        <v>6.6704200000000027</v>
      </c>
      <c r="AC55">
        <v>2.45784</v>
      </c>
      <c r="AD55">
        <v>6.9448499999999989</v>
      </c>
      <c r="AE55">
        <v>8.3430400000000002</v>
      </c>
      <c r="AF55">
        <v>0</v>
      </c>
      <c r="AG55">
        <v>0</v>
      </c>
      <c r="AH55">
        <v>26.459400000000002</v>
      </c>
      <c r="AI55">
        <v>0</v>
      </c>
      <c r="AJ55">
        <v>0</v>
      </c>
      <c r="AK55">
        <v>12.891999999999999</v>
      </c>
      <c r="AL55">
        <v>16.230500000000003</v>
      </c>
      <c r="AM55">
        <v>0</v>
      </c>
      <c r="AN55">
        <v>0</v>
      </c>
      <c r="AO55">
        <v>4.4805600000000005</v>
      </c>
      <c r="AP55">
        <v>2.5701811935239158</v>
      </c>
      <c r="AQ55">
        <v>0</v>
      </c>
      <c r="AR55">
        <v>4.2059999999999995</v>
      </c>
      <c r="AS55">
        <v>2.7335999999999996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594.73837972936815</v>
      </c>
      <c r="DN55">
        <v>24.974581831948459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7.0000000000000007E-2</v>
      </c>
      <c r="H56">
        <v>0</v>
      </c>
      <c r="I56">
        <v>0</v>
      </c>
      <c r="J56">
        <v>0</v>
      </c>
      <c r="K56">
        <v>79.848207818480986</v>
      </c>
      <c r="L56">
        <v>18.391445704068627</v>
      </c>
      <c r="M56">
        <v>0</v>
      </c>
      <c r="N56">
        <v>30.00016540225829</v>
      </c>
      <c r="O56">
        <v>50.381133878918106</v>
      </c>
      <c r="P56">
        <v>50.926901622718049</v>
      </c>
      <c r="Q56">
        <v>0.95871280575539575</v>
      </c>
      <c r="R56">
        <v>5.1979284299858559</v>
      </c>
      <c r="S56">
        <v>1.9072656329435691</v>
      </c>
      <c r="T56">
        <v>0</v>
      </c>
      <c r="U56">
        <v>240.38523821054545</v>
      </c>
      <c r="V56">
        <v>0</v>
      </c>
      <c r="W56">
        <v>11.09692417739628</v>
      </c>
      <c r="X56">
        <v>34.904363484722118</v>
      </c>
      <c r="Y56">
        <v>0</v>
      </c>
      <c r="Z56">
        <v>1.6562832000000001</v>
      </c>
      <c r="AA56">
        <v>0</v>
      </c>
      <c r="AB56">
        <v>6.6704200000000027</v>
      </c>
      <c r="AC56">
        <v>2.45784</v>
      </c>
      <c r="AD56">
        <v>6.9448499999999989</v>
      </c>
      <c r="AE56">
        <v>8.3430400000000002</v>
      </c>
      <c r="AF56">
        <v>0</v>
      </c>
      <c r="AG56">
        <v>0</v>
      </c>
      <c r="AH56">
        <v>26.459400000000002</v>
      </c>
      <c r="AI56">
        <v>0</v>
      </c>
      <c r="AJ56">
        <v>0</v>
      </c>
      <c r="AK56">
        <v>12.891999999999999</v>
      </c>
      <c r="AL56">
        <v>16.230500000000003</v>
      </c>
      <c r="AM56">
        <v>0</v>
      </c>
      <c r="AN56">
        <v>0</v>
      </c>
      <c r="AO56">
        <v>4.4805600000000005</v>
      </c>
      <c r="AP56">
        <v>2.5701811935239158</v>
      </c>
      <c r="AQ56">
        <v>0</v>
      </c>
      <c r="AR56">
        <v>4.2059999999999995</v>
      </c>
      <c r="AS56">
        <v>2.7335999999999996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594.73837972936815</v>
      </c>
      <c r="DN56">
        <v>24.974581831948459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7.0000000000000007E-2</v>
      </c>
      <c r="H57">
        <v>0</v>
      </c>
      <c r="I57">
        <v>0</v>
      </c>
      <c r="J57">
        <v>0</v>
      </c>
      <c r="K57">
        <v>83.202717984050167</v>
      </c>
      <c r="L57">
        <v>18.391445704068627</v>
      </c>
      <c r="M57">
        <v>0</v>
      </c>
      <c r="N57">
        <v>30.00016540225829</v>
      </c>
      <c r="O57">
        <v>50.381133878918106</v>
      </c>
      <c r="P57">
        <v>50.926901622718049</v>
      </c>
      <c r="Q57">
        <v>0.95871280575539575</v>
      </c>
      <c r="R57">
        <v>10.749492625368733</v>
      </c>
      <c r="S57">
        <v>1.9072656329435691</v>
      </c>
      <c r="T57">
        <v>0</v>
      </c>
      <c r="U57">
        <v>241.84793465507383</v>
      </c>
      <c r="V57">
        <v>4.0078707697368419</v>
      </c>
      <c r="W57">
        <v>11.09692417739628</v>
      </c>
      <c r="X57">
        <v>34.969530178950571</v>
      </c>
      <c r="Y57">
        <v>0</v>
      </c>
      <c r="Z57">
        <v>1.6562832000000001</v>
      </c>
      <c r="AA57">
        <v>0</v>
      </c>
      <c r="AB57">
        <v>6.6704200000000027</v>
      </c>
      <c r="AC57">
        <v>2.45784</v>
      </c>
      <c r="AD57">
        <v>6.9448499999999989</v>
      </c>
      <c r="AE57">
        <v>8.3430400000000002</v>
      </c>
      <c r="AF57">
        <v>0</v>
      </c>
      <c r="AG57">
        <v>0</v>
      </c>
      <c r="AH57">
        <v>26.459400000000002</v>
      </c>
      <c r="AI57">
        <v>0</v>
      </c>
      <c r="AJ57">
        <v>0</v>
      </c>
      <c r="AK57">
        <v>12.891999999999999</v>
      </c>
      <c r="AL57">
        <v>16.230500000000003</v>
      </c>
      <c r="AM57">
        <v>0</v>
      </c>
      <c r="AN57">
        <v>0</v>
      </c>
      <c r="AO57">
        <v>4.4805600000000005</v>
      </c>
      <c r="AP57">
        <v>2.5701811935239158</v>
      </c>
      <c r="AQ57">
        <v>0</v>
      </c>
      <c r="AR57">
        <v>5.0472000000000001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609.40548271977877</v>
      </c>
      <c r="DN57">
        <v>25.590487110983531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7.0000000000000007E-2</v>
      </c>
      <c r="H58">
        <v>0</v>
      </c>
      <c r="I58">
        <v>0</v>
      </c>
      <c r="J58">
        <v>0</v>
      </c>
      <c r="K58">
        <v>83.202717984050167</v>
      </c>
      <c r="L58">
        <v>18.391028218876741</v>
      </c>
      <c r="M58">
        <v>0</v>
      </c>
      <c r="N58">
        <v>30.00016540225829</v>
      </c>
      <c r="O58">
        <v>50.381133878918106</v>
      </c>
      <c r="P58">
        <v>50.926901622718049</v>
      </c>
      <c r="Q58">
        <v>0.95871280575539575</v>
      </c>
      <c r="R58">
        <v>10.749492625368733</v>
      </c>
      <c r="S58">
        <v>1.9072656329435691</v>
      </c>
      <c r="T58">
        <v>0</v>
      </c>
      <c r="U58">
        <v>241.95501157790275</v>
      </c>
      <c r="V58">
        <v>4.5930112004595065</v>
      </c>
      <c r="W58">
        <v>11.09692417739628</v>
      </c>
      <c r="X58">
        <v>34.969530178950571</v>
      </c>
      <c r="Y58">
        <v>0</v>
      </c>
      <c r="Z58">
        <v>1.6562832000000001</v>
      </c>
      <c r="AA58">
        <v>0</v>
      </c>
      <c r="AB58">
        <v>6.6704200000000027</v>
      </c>
      <c r="AC58">
        <v>2.45784</v>
      </c>
      <c r="AD58">
        <v>6.9448499999999989</v>
      </c>
      <c r="AE58">
        <v>8.3430400000000002</v>
      </c>
      <c r="AF58">
        <v>0</v>
      </c>
      <c r="AG58">
        <v>0</v>
      </c>
      <c r="AH58">
        <v>26.459400000000002</v>
      </c>
      <c r="AI58">
        <v>0</v>
      </c>
      <c r="AJ58">
        <v>0</v>
      </c>
      <c r="AK58">
        <v>12.891999999999999</v>
      </c>
      <c r="AL58">
        <v>16.230500000000003</v>
      </c>
      <c r="AM58">
        <v>0</v>
      </c>
      <c r="AN58">
        <v>0</v>
      </c>
      <c r="AO58">
        <v>4.4805600000000005</v>
      </c>
      <c r="AP58">
        <v>2.5701811935239158</v>
      </c>
      <c r="AQ58">
        <v>0</v>
      </c>
      <c r="AR58">
        <v>5.0472000000000001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610.06940290631132</v>
      </c>
      <c r="DN58">
        <v>25.618366792810704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7.0000000000000007E-2</v>
      </c>
      <c r="H59">
        <v>0</v>
      </c>
      <c r="I59">
        <v>0</v>
      </c>
      <c r="J59">
        <v>0</v>
      </c>
      <c r="K59">
        <v>83.202717984050167</v>
      </c>
      <c r="L59">
        <v>18.391028218876741</v>
      </c>
      <c r="M59">
        <v>0</v>
      </c>
      <c r="N59">
        <v>30.00016540225829</v>
      </c>
      <c r="O59">
        <v>50.381133878918106</v>
      </c>
      <c r="P59">
        <v>50.926901622718049</v>
      </c>
      <c r="Q59">
        <v>0.95871280575539575</v>
      </c>
      <c r="R59">
        <v>10.749492625368733</v>
      </c>
      <c r="S59">
        <v>1.9072656329435691</v>
      </c>
      <c r="T59">
        <v>0</v>
      </c>
      <c r="U59">
        <v>241.95501157790275</v>
      </c>
      <c r="V59">
        <v>4.5930112004595065</v>
      </c>
      <c r="W59">
        <v>11.09692417739628</v>
      </c>
      <c r="X59">
        <v>34.969530178950571</v>
      </c>
      <c r="Y59">
        <v>0</v>
      </c>
      <c r="Z59">
        <v>1.6562832000000001</v>
      </c>
      <c r="AA59">
        <v>0</v>
      </c>
      <c r="AB59">
        <v>4.7404000000000011</v>
      </c>
      <c r="AC59">
        <v>2.45784</v>
      </c>
      <c r="AD59">
        <v>6.9448499999999989</v>
      </c>
      <c r="AE59">
        <v>8.3430400000000002</v>
      </c>
      <c r="AF59">
        <v>0</v>
      </c>
      <c r="AG59">
        <v>0</v>
      </c>
      <c r="AH59">
        <v>26.459400000000002</v>
      </c>
      <c r="AI59">
        <v>0</v>
      </c>
      <c r="AJ59">
        <v>0</v>
      </c>
      <c r="AK59">
        <v>12.891999999999999</v>
      </c>
      <c r="AL59">
        <v>16.230500000000003</v>
      </c>
      <c r="AM59">
        <v>0</v>
      </c>
      <c r="AN59">
        <v>0</v>
      </c>
      <c r="AO59">
        <v>4.7792639999999995</v>
      </c>
      <c r="AP59">
        <v>2.5701811935239158</v>
      </c>
      <c r="AQ59">
        <v>0</v>
      </c>
      <c r="AR59">
        <v>3.9256000000000006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607.26346436875156</v>
      </c>
      <c r="DN59">
        <v>25.50053933037054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7.0000000000000007E-2</v>
      </c>
      <c r="H60">
        <v>0</v>
      </c>
      <c r="I60">
        <v>0</v>
      </c>
      <c r="J60">
        <v>0</v>
      </c>
      <c r="K60">
        <v>124.79961036600106</v>
      </c>
      <c r="L60">
        <v>18.724678884900122</v>
      </c>
      <c r="M60">
        <v>0</v>
      </c>
      <c r="N60">
        <v>30.00016540225829</v>
      </c>
      <c r="O60">
        <v>50.381133878918106</v>
      </c>
      <c r="P60">
        <v>50.926901622718049</v>
      </c>
      <c r="Q60">
        <v>0.95871280575539575</v>
      </c>
      <c r="R60">
        <v>10.749492625368733</v>
      </c>
      <c r="S60">
        <v>1.9072656329435691</v>
      </c>
      <c r="T60">
        <v>0</v>
      </c>
      <c r="U60">
        <v>241.95501157790275</v>
      </c>
      <c r="V60">
        <v>4.5930112004595065</v>
      </c>
      <c r="W60">
        <v>11.09692417739628</v>
      </c>
      <c r="X60">
        <v>34.969530178950571</v>
      </c>
      <c r="Y60">
        <v>0</v>
      </c>
      <c r="Z60">
        <v>1.6562832000000001</v>
      </c>
      <c r="AA60">
        <v>0</v>
      </c>
      <c r="AB60">
        <v>4.7404000000000011</v>
      </c>
      <c r="AC60">
        <v>2.45784</v>
      </c>
      <c r="AD60">
        <v>6.9448499999999989</v>
      </c>
      <c r="AE60">
        <v>8.3430400000000002</v>
      </c>
      <c r="AF60">
        <v>0</v>
      </c>
      <c r="AG60">
        <v>0</v>
      </c>
      <c r="AH60">
        <v>26.459400000000002</v>
      </c>
      <c r="AI60">
        <v>0</v>
      </c>
      <c r="AJ60">
        <v>0</v>
      </c>
      <c r="AK60">
        <v>12.891999999999999</v>
      </c>
      <c r="AL60">
        <v>16.230500000000003</v>
      </c>
      <c r="AM60">
        <v>0</v>
      </c>
      <c r="AN60">
        <v>0</v>
      </c>
      <c r="AO60">
        <v>4.7792639999999995</v>
      </c>
      <c r="AP60">
        <v>2.5701811935239158</v>
      </c>
      <c r="AQ60">
        <v>0</v>
      </c>
      <c r="AR60">
        <v>3.9256000000000006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647.50420653411197</v>
      </c>
      <c r="DN60">
        <v>27.190340212984406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7.0000000000000007E-2</v>
      </c>
      <c r="H61">
        <v>0</v>
      </c>
      <c r="I61">
        <v>0</v>
      </c>
      <c r="J61">
        <v>0</v>
      </c>
      <c r="K61">
        <v>164.71868813600489</v>
      </c>
      <c r="L61">
        <v>18.724678884900122</v>
      </c>
      <c r="M61">
        <v>0</v>
      </c>
      <c r="N61">
        <v>30.00016540225829</v>
      </c>
      <c r="O61">
        <v>50.381133878918106</v>
      </c>
      <c r="P61">
        <v>50.926901622718049</v>
      </c>
      <c r="Q61">
        <v>1.0418383404864093</v>
      </c>
      <c r="R61">
        <v>5.2143916891537545</v>
      </c>
      <c r="S61">
        <v>3.1148941938579657</v>
      </c>
      <c r="T61">
        <v>0</v>
      </c>
      <c r="U61">
        <v>241.95501157790275</v>
      </c>
      <c r="V61">
        <v>4.5930112004595065</v>
      </c>
      <c r="W61">
        <v>11.09692417739628</v>
      </c>
      <c r="X61">
        <v>34.969530178950571</v>
      </c>
      <c r="Y61">
        <v>0</v>
      </c>
      <c r="Z61">
        <v>0</v>
      </c>
      <c r="AA61">
        <v>0</v>
      </c>
      <c r="AB61">
        <v>4.7404000000000011</v>
      </c>
      <c r="AC61">
        <v>2.45784</v>
      </c>
      <c r="AD61">
        <v>6.9448499999999989</v>
      </c>
      <c r="AE61">
        <v>8.3430400000000002</v>
      </c>
      <c r="AF61">
        <v>0</v>
      </c>
      <c r="AG61">
        <v>0</v>
      </c>
      <c r="AH61">
        <v>26.459400000000002</v>
      </c>
      <c r="AI61">
        <v>0</v>
      </c>
      <c r="AJ61">
        <v>0</v>
      </c>
      <c r="AK61">
        <v>12.891999999999999</v>
      </c>
      <c r="AL61">
        <v>16.230500000000003</v>
      </c>
      <c r="AM61">
        <v>0</v>
      </c>
      <c r="AN61">
        <v>0</v>
      </c>
      <c r="AO61">
        <v>4.7792639999999995</v>
      </c>
      <c r="AP61">
        <v>2.5701811935239158</v>
      </c>
      <c r="AQ61">
        <v>0</v>
      </c>
      <c r="AR61">
        <v>4.2059999999999995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685.73634942503656</v>
      </c>
      <c r="DN61">
        <v>23.257045051494142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7.2950410060142162E-2</v>
      </c>
      <c r="H62">
        <v>0</v>
      </c>
      <c r="I62">
        <v>0</v>
      </c>
      <c r="J62">
        <v>0</v>
      </c>
      <c r="K62">
        <v>164.71868813600489</v>
      </c>
      <c r="L62">
        <v>18.724678884900122</v>
      </c>
      <c r="M62">
        <v>0</v>
      </c>
      <c r="N62">
        <v>30.00016540225829</v>
      </c>
      <c r="O62">
        <v>50.381133878918106</v>
      </c>
      <c r="P62">
        <v>50.926901622718049</v>
      </c>
      <c r="Q62">
        <v>1.0418383404864093</v>
      </c>
      <c r="R62">
        <v>3.1095846379984362</v>
      </c>
      <c r="S62">
        <v>3.1148941938579657</v>
      </c>
      <c r="T62">
        <v>0</v>
      </c>
      <c r="U62">
        <v>241.95501157790275</v>
      </c>
      <c r="V62">
        <v>4.5930112004595065</v>
      </c>
      <c r="W62">
        <v>11.09692417739628</v>
      </c>
      <c r="X62">
        <v>34.969530178950571</v>
      </c>
      <c r="Y62">
        <v>0</v>
      </c>
      <c r="Z62">
        <v>0</v>
      </c>
      <c r="AA62">
        <v>0</v>
      </c>
      <c r="AB62">
        <v>4.7404000000000011</v>
      </c>
      <c r="AC62">
        <v>2.45784</v>
      </c>
      <c r="AD62">
        <v>6.9448499999999989</v>
      </c>
      <c r="AE62">
        <v>8.3430400000000002</v>
      </c>
      <c r="AF62">
        <v>0</v>
      </c>
      <c r="AG62">
        <v>0</v>
      </c>
      <c r="AH62">
        <v>26.459400000000002</v>
      </c>
      <c r="AI62">
        <v>0</v>
      </c>
      <c r="AJ62">
        <v>0</v>
      </c>
      <c r="AK62">
        <v>12.891999999999999</v>
      </c>
      <c r="AL62">
        <v>16.230500000000003</v>
      </c>
      <c r="AM62">
        <v>0</v>
      </c>
      <c r="AN62">
        <v>0</v>
      </c>
      <c r="AO62">
        <v>4.7792639999999995</v>
      </c>
      <c r="AP62">
        <v>2.5701811935239158</v>
      </c>
      <c r="AQ62">
        <v>0</v>
      </c>
      <c r="AR62">
        <v>4.2059999999999995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685.73893508540209</v>
      </c>
      <c r="DN62">
        <v>21.152602750033406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7.2950410060142162E-2</v>
      </c>
      <c r="H63">
        <v>0</v>
      </c>
      <c r="I63">
        <v>0</v>
      </c>
      <c r="J63">
        <v>0</v>
      </c>
      <c r="K63">
        <v>164.71868813600489</v>
      </c>
      <c r="L63">
        <v>18.724678884900122</v>
      </c>
      <c r="M63">
        <v>0</v>
      </c>
      <c r="N63">
        <v>30.00016540225829</v>
      </c>
      <c r="O63">
        <v>50.381133878918106</v>
      </c>
      <c r="P63">
        <v>50.926901622718049</v>
      </c>
      <c r="Q63">
        <v>1.0418383404864093</v>
      </c>
      <c r="R63">
        <v>3.2780418306608716</v>
      </c>
      <c r="S63">
        <v>3.1148941938579657</v>
      </c>
      <c r="T63">
        <v>0</v>
      </c>
      <c r="U63">
        <v>241.95501157790275</v>
      </c>
      <c r="V63">
        <v>4.5930112004595065</v>
      </c>
      <c r="W63">
        <v>11.09692417739628</v>
      </c>
      <c r="X63">
        <v>34.969530178950571</v>
      </c>
      <c r="Y63">
        <v>0</v>
      </c>
      <c r="Z63">
        <v>0</v>
      </c>
      <c r="AA63">
        <v>0</v>
      </c>
      <c r="AB63">
        <v>4.7404000000000011</v>
      </c>
      <c r="AC63">
        <v>2.45784</v>
      </c>
      <c r="AD63">
        <v>6.9448499999999989</v>
      </c>
      <c r="AE63">
        <v>8.3430400000000002</v>
      </c>
      <c r="AF63">
        <v>0</v>
      </c>
      <c r="AG63">
        <v>0</v>
      </c>
      <c r="AH63">
        <v>26.459400000000002</v>
      </c>
      <c r="AI63">
        <v>0</v>
      </c>
      <c r="AJ63">
        <v>0</v>
      </c>
      <c r="AK63">
        <v>12.891999999999999</v>
      </c>
      <c r="AL63">
        <v>16.230500000000003</v>
      </c>
      <c r="AM63">
        <v>0</v>
      </c>
      <c r="AN63">
        <v>0</v>
      </c>
      <c r="AO63">
        <v>4.7792639999999995</v>
      </c>
      <c r="AP63">
        <v>2.5701811935239158</v>
      </c>
      <c r="AQ63">
        <v>0</v>
      </c>
      <c r="AR63">
        <v>4.2059999999999995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685.73910055817339</v>
      </c>
      <c r="DN63">
        <v>21.320894469924571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7.2950410060142162E-2</v>
      </c>
      <c r="H64">
        <v>0</v>
      </c>
      <c r="I64">
        <v>0</v>
      </c>
      <c r="J64">
        <v>0</v>
      </c>
      <c r="K64">
        <v>164.71868813600489</v>
      </c>
      <c r="L64">
        <v>41.596355871886118</v>
      </c>
      <c r="M64">
        <v>0</v>
      </c>
      <c r="N64">
        <v>30.00016540225829</v>
      </c>
      <c r="O64">
        <v>50.381133878918106</v>
      </c>
      <c r="P64">
        <v>50.926901622718049</v>
      </c>
      <c r="Q64">
        <v>1.0418383404864093</v>
      </c>
      <c r="R64">
        <v>3.2780418306608716</v>
      </c>
      <c r="S64">
        <v>3.1148941938579657</v>
      </c>
      <c r="T64">
        <v>0</v>
      </c>
      <c r="U64">
        <v>241.95501157790275</v>
      </c>
      <c r="V64">
        <v>4.5930112004595065</v>
      </c>
      <c r="W64">
        <v>11.09692417739628</v>
      </c>
      <c r="X64">
        <v>34.969530178950571</v>
      </c>
      <c r="Y64">
        <v>0</v>
      </c>
      <c r="Z64">
        <v>0</v>
      </c>
      <c r="AA64">
        <v>0</v>
      </c>
      <c r="AB64">
        <v>4.7404000000000011</v>
      </c>
      <c r="AC64">
        <v>2.45784</v>
      </c>
      <c r="AD64">
        <v>6.9448499999999989</v>
      </c>
      <c r="AE64">
        <v>8.3430400000000002</v>
      </c>
      <c r="AF64">
        <v>0</v>
      </c>
      <c r="AG64">
        <v>0</v>
      </c>
      <c r="AH64">
        <v>26.459400000000002</v>
      </c>
      <c r="AI64">
        <v>0</v>
      </c>
      <c r="AJ64">
        <v>0</v>
      </c>
      <c r="AK64">
        <v>12.891999999999999</v>
      </c>
      <c r="AL64">
        <v>16.230500000000003</v>
      </c>
      <c r="AM64">
        <v>0</v>
      </c>
      <c r="AN64">
        <v>0</v>
      </c>
      <c r="AO64">
        <v>4.7792639999999995</v>
      </c>
      <c r="AP64">
        <v>2.5701811935239158</v>
      </c>
      <c r="AQ64">
        <v>0</v>
      </c>
      <c r="AR64">
        <v>4.2059999999999995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707.68904896258391</v>
      </c>
      <c r="DN64">
        <v>22.242623052500097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7.2950410060142162E-2</v>
      </c>
      <c r="H65">
        <v>0</v>
      </c>
      <c r="I65">
        <v>0</v>
      </c>
      <c r="J65">
        <v>0</v>
      </c>
      <c r="K65">
        <v>164.71868813600489</v>
      </c>
      <c r="L65">
        <v>51.995518864084154</v>
      </c>
      <c r="M65">
        <v>0</v>
      </c>
      <c r="N65">
        <v>30.00016540225829</v>
      </c>
      <c r="O65">
        <v>50.381133878918106</v>
      </c>
      <c r="P65">
        <v>50.926901622718049</v>
      </c>
      <c r="Q65">
        <v>1.0418383404864093</v>
      </c>
      <c r="R65">
        <v>3.7446500275614145</v>
      </c>
      <c r="S65">
        <v>3.1148941938579657</v>
      </c>
      <c r="T65">
        <v>0</v>
      </c>
      <c r="U65">
        <v>241.95501157790275</v>
      </c>
      <c r="V65">
        <v>4.5930112004595065</v>
      </c>
      <c r="W65">
        <v>11.09692417739628</v>
      </c>
      <c r="X65">
        <v>34.969530178950571</v>
      </c>
      <c r="Y65">
        <v>0</v>
      </c>
      <c r="Z65">
        <v>0</v>
      </c>
      <c r="AA65">
        <v>0</v>
      </c>
      <c r="AB65">
        <v>4.7404000000000011</v>
      </c>
      <c r="AC65">
        <v>2.45784</v>
      </c>
      <c r="AD65">
        <v>6.9448499999999989</v>
      </c>
      <c r="AE65">
        <v>8.3430400000000002</v>
      </c>
      <c r="AF65">
        <v>0</v>
      </c>
      <c r="AG65">
        <v>0</v>
      </c>
      <c r="AH65">
        <v>26.459400000000002</v>
      </c>
      <c r="AI65">
        <v>0</v>
      </c>
      <c r="AJ65">
        <v>0</v>
      </c>
      <c r="AK65">
        <v>12.891999999999999</v>
      </c>
      <c r="AL65">
        <v>16.230500000000003</v>
      </c>
      <c r="AM65">
        <v>0</v>
      </c>
      <c r="AN65">
        <v>0</v>
      </c>
      <c r="AO65">
        <v>4.7792639999999995</v>
      </c>
      <c r="AP65">
        <v>2.5701811935239158</v>
      </c>
      <c r="AQ65">
        <v>0</v>
      </c>
      <c r="AR65">
        <v>4.2059999999999995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717.66846554585288</v>
      </c>
      <c r="DN65">
        <v>23.128977658329791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7.2950410060142162E-2</v>
      </c>
      <c r="H66">
        <v>0</v>
      </c>
      <c r="I66">
        <v>0</v>
      </c>
      <c r="J66">
        <v>0</v>
      </c>
      <c r="K66">
        <v>164.71868813600489</v>
      </c>
      <c r="L66">
        <v>51.995518864084154</v>
      </c>
      <c r="M66">
        <v>0</v>
      </c>
      <c r="N66">
        <v>30.00016540225829</v>
      </c>
      <c r="O66">
        <v>50.381133878918106</v>
      </c>
      <c r="P66">
        <v>50.926901622718049</v>
      </c>
      <c r="Q66">
        <v>1.0418383404864093</v>
      </c>
      <c r="R66">
        <v>3.7446500275614145</v>
      </c>
      <c r="S66">
        <v>3.1148941938579657</v>
      </c>
      <c r="T66">
        <v>0</v>
      </c>
      <c r="U66">
        <v>241.95501157790275</v>
      </c>
      <c r="V66">
        <v>4.5930112004595065</v>
      </c>
      <c r="W66">
        <v>11.09692417739628</v>
      </c>
      <c r="X66">
        <v>34.969530178950571</v>
      </c>
      <c r="Y66">
        <v>0</v>
      </c>
      <c r="Z66">
        <v>0</v>
      </c>
      <c r="AA66">
        <v>0</v>
      </c>
      <c r="AB66">
        <v>4.7404000000000011</v>
      </c>
      <c r="AC66">
        <v>2.45784</v>
      </c>
      <c r="AD66">
        <v>6.9448499999999989</v>
      </c>
      <c r="AE66">
        <v>8.3430400000000002</v>
      </c>
      <c r="AF66">
        <v>0</v>
      </c>
      <c r="AG66">
        <v>0</v>
      </c>
      <c r="AH66">
        <v>26.459400000000002</v>
      </c>
      <c r="AI66">
        <v>0</v>
      </c>
      <c r="AJ66">
        <v>0</v>
      </c>
      <c r="AK66">
        <v>12.891999999999999</v>
      </c>
      <c r="AL66">
        <v>16.230500000000003</v>
      </c>
      <c r="AM66">
        <v>0</v>
      </c>
      <c r="AN66">
        <v>0</v>
      </c>
      <c r="AO66">
        <v>4.7792639999999995</v>
      </c>
      <c r="AP66">
        <v>2.5701811935239158</v>
      </c>
      <c r="AQ66">
        <v>0</v>
      </c>
      <c r="AR66">
        <v>4.2059999999999995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717.66846554585288</v>
      </c>
      <c r="DN66">
        <v>23.128977658329791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7.2950410060142162E-2</v>
      </c>
      <c r="H67">
        <v>0</v>
      </c>
      <c r="I67">
        <v>0</v>
      </c>
      <c r="J67">
        <v>0</v>
      </c>
      <c r="K67">
        <v>164.71868813600489</v>
      </c>
      <c r="L67">
        <v>51.995518864084154</v>
      </c>
      <c r="M67">
        <v>0</v>
      </c>
      <c r="N67">
        <v>30.00016540225829</v>
      </c>
      <c r="O67">
        <v>50.381133878918106</v>
      </c>
      <c r="P67">
        <v>50.926901622718049</v>
      </c>
      <c r="Q67">
        <v>1.0418383404864093</v>
      </c>
      <c r="R67">
        <v>2.722555620884934</v>
      </c>
      <c r="S67">
        <v>3.1148941938579657</v>
      </c>
      <c r="T67">
        <v>0</v>
      </c>
      <c r="U67">
        <v>240.38523821054545</v>
      </c>
      <c r="V67">
        <v>4.5930112004595065</v>
      </c>
      <c r="W67">
        <v>10.490896516910652</v>
      </c>
      <c r="X67">
        <v>34.904363484722118</v>
      </c>
      <c r="Y67">
        <v>0</v>
      </c>
      <c r="Z67">
        <v>0</v>
      </c>
      <c r="AA67">
        <v>0</v>
      </c>
      <c r="AB67">
        <v>4.7404000000000011</v>
      </c>
      <c r="AC67">
        <v>2.45784</v>
      </c>
      <c r="AD67">
        <v>6.9448499999999989</v>
      </c>
      <c r="AE67">
        <v>8.3430400000000002</v>
      </c>
      <c r="AF67">
        <v>0</v>
      </c>
      <c r="AG67">
        <v>0</v>
      </c>
      <c r="AH67">
        <v>26.459400000000002</v>
      </c>
      <c r="AI67">
        <v>0</v>
      </c>
      <c r="AJ67">
        <v>0</v>
      </c>
      <c r="AK67">
        <v>12.891999999999999</v>
      </c>
      <c r="AL67">
        <v>21.542300000000004</v>
      </c>
      <c r="AM67">
        <v>0</v>
      </c>
      <c r="AN67">
        <v>0</v>
      </c>
      <c r="AO67">
        <v>5.6007000000000007</v>
      </c>
      <c r="AP67">
        <v>2.5701811935239158</v>
      </c>
      <c r="AQ67">
        <v>0</v>
      </c>
      <c r="AR67">
        <v>4.2059999999999995</v>
      </c>
      <c r="AS67">
        <v>2.9044499999999998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721.73235634777018</v>
      </c>
      <c r="DN67">
        <v>22.276960727664346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7.2950410060142162E-2</v>
      </c>
      <c r="H68">
        <v>0</v>
      </c>
      <c r="I68">
        <v>0</v>
      </c>
      <c r="J68">
        <v>0</v>
      </c>
      <c r="K68">
        <v>164.71868813600489</v>
      </c>
      <c r="L68">
        <v>51.995518864084154</v>
      </c>
      <c r="M68">
        <v>0</v>
      </c>
      <c r="N68">
        <v>30.00016540225829</v>
      </c>
      <c r="O68">
        <v>50.381133878918106</v>
      </c>
      <c r="P68">
        <v>50.926901622718049</v>
      </c>
      <c r="Q68">
        <v>1.0418383404864093</v>
      </c>
      <c r="R68">
        <v>2.722555620884934</v>
      </c>
      <c r="S68">
        <v>3.1148941938579657</v>
      </c>
      <c r="T68">
        <v>0</v>
      </c>
      <c r="U68">
        <v>240.38523821054545</v>
      </c>
      <c r="V68">
        <v>4.5930112004595065</v>
      </c>
      <c r="W68">
        <v>10.490896516910652</v>
      </c>
      <c r="X68">
        <v>34.904363484722118</v>
      </c>
      <c r="Y68">
        <v>0</v>
      </c>
      <c r="Z68">
        <v>0</v>
      </c>
      <c r="AA68">
        <v>0</v>
      </c>
      <c r="AB68">
        <v>4.7404000000000011</v>
      </c>
      <c r="AC68">
        <v>2.45784</v>
      </c>
      <c r="AD68">
        <v>6.9448499999999989</v>
      </c>
      <c r="AE68">
        <v>8.3430400000000002</v>
      </c>
      <c r="AF68">
        <v>0</v>
      </c>
      <c r="AG68">
        <v>0</v>
      </c>
      <c r="AH68">
        <v>26.459400000000002</v>
      </c>
      <c r="AI68">
        <v>0</v>
      </c>
      <c r="AJ68">
        <v>0</v>
      </c>
      <c r="AK68">
        <v>12.891999999999999</v>
      </c>
      <c r="AL68">
        <v>21.542300000000004</v>
      </c>
      <c r="AM68">
        <v>0</v>
      </c>
      <c r="AN68">
        <v>0</v>
      </c>
      <c r="AO68">
        <v>5.6007000000000007</v>
      </c>
      <c r="AP68">
        <v>2.5701811935239158</v>
      </c>
      <c r="AQ68">
        <v>0</v>
      </c>
      <c r="AR68">
        <v>4.2059999999999995</v>
      </c>
      <c r="AS68">
        <v>2.9044499999999998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721.73235634777018</v>
      </c>
      <c r="DN68">
        <v>22.276960727664346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7.2950410060142162E-2</v>
      </c>
      <c r="H69">
        <v>0</v>
      </c>
      <c r="I69">
        <v>0</v>
      </c>
      <c r="J69">
        <v>0</v>
      </c>
      <c r="K69">
        <v>164.71868813600489</v>
      </c>
      <c r="L69">
        <v>51.995518864084154</v>
      </c>
      <c r="M69">
        <v>0</v>
      </c>
      <c r="N69">
        <v>30.00016540225829</v>
      </c>
      <c r="O69">
        <v>50.381133878918106</v>
      </c>
      <c r="P69">
        <v>50.926901622718049</v>
      </c>
      <c r="Q69">
        <v>1.0418383404864093</v>
      </c>
      <c r="R69">
        <v>4.8690869529215357</v>
      </c>
      <c r="S69">
        <v>3.1148941938579657</v>
      </c>
      <c r="T69">
        <v>0</v>
      </c>
      <c r="U69">
        <v>238.80504524266516</v>
      </c>
      <c r="V69">
        <v>4.5930112004595065</v>
      </c>
      <c r="W69">
        <v>10.490896516910652</v>
      </c>
      <c r="X69">
        <v>34.904363484722118</v>
      </c>
      <c r="Y69">
        <v>0</v>
      </c>
      <c r="Z69">
        <v>0</v>
      </c>
      <c r="AA69">
        <v>0</v>
      </c>
      <c r="AB69">
        <v>4.7404000000000011</v>
      </c>
      <c r="AC69">
        <v>2.45784</v>
      </c>
      <c r="AD69">
        <v>6.9448499999999989</v>
      </c>
      <c r="AE69">
        <v>8.3430400000000002</v>
      </c>
      <c r="AF69">
        <v>0</v>
      </c>
      <c r="AG69">
        <v>0</v>
      </c>
      <c r="AH69">
        <v>26.459400000000002</v>
      </c>
      <c r="AI69">
        <v>0</v>
      </c>
      <c r="AJ69">
        <v>0</v>
      </c>
      <c r="AK69">
        <v>12.891999999999999</v>
      </c>
      <c r="AL69">
        <v>21.542300000000004</v>
      </c>
      <c r="AM69">
        <v>0</v>
      </c>
      <c r="AN69">
        <v>0</v>
      </c>
      <c r="AO69">
        <v>5.6007000000000007</v>
      </c>
      <c r="AP69">
        <v>2.5701811935239158</v>
      </c>
      <c r="AQ69">
        <v>0</v>
      </c>
      <c r="AR69">
        <v>5.6080000000000005</v>
      </c>
      <c r="AS69">
        <v>3.4170000000000003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722.05282430422244</v>
      </c>
      <c r="DN69">
        <v>24.437381135368337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7.2950410060142162E-2</v>
      </c>
      <c r="H70">
        <v>0</v>
      </c>
      <c r="I70">
        <v>0</v>
      </c>
      <c r="J70">
        <v>0</v>
      </c>
      <c r="K70">
        <v>164.71868813600489</v>
      </c>
      <c r="L70">
        <v>51.995518864084154</v>
      </c>
      <c r="M70">
        <v>0</v>
      </c>
      <c r="N70">
        <v>30.00016540225829</v>
      </c>
      <c r="O70">
        <v>50.381133878918106</v>
      </c>
      <c r="P70">
        <v>50.926901622718049</v>
      </c>
      <c r="Q70">
        <v>1.0418383404864093</v>
      </c>
      <c r="R70">
        <v>4.6940714884120176</v>
      </c>
      <c r="S70">
        <v>3.1148941938579657</v>
      </c>
      <c r="T70">
        <v>0</v>
      </c>
      <c r="U70">
        <v>238.80504524266516</v>
      </c>
      <c r="V70">
        <v>4.5930112004595065</v>
      </c>
      <c r="W70">
        <v>10.490896516910652</v>
      </c>
      <c r="X70">
        <v>34.904363484722118</v>
      </c>
      <c r="Y70">
        <v>0</v>
      </c>
      <c r="Z70">
        <v>0</v>
      </c>
      <c r="AA70">
        <v>0</v>
      </c>
      <c r="AB70">
        <v>4.7404000000000011</v>
      </c>
      <c r="AC70">
        <v>2.45784</v>
      </c>
      <c r="AD70">
        <v>6.9448499999999989</v>
      </c>
      <c r="AE70">
        <v>8.3430400000000002</v>
      </c>
      <c r="AF70">
        <v>0</v>
      </c>
      <c r="AG70">
        <v>0</v>
      </c>
      <c r="AH70">
        <v>26.459400000000002</v>
      </c>
      <c r="AI70">
        <v>0</v>
      </c>
      <c r="AJ70">
        <v>0</v>
      </c>
      <c r="AK70">
        <v>12.891999999999999</v>
      </c>
      <c r="AL70">
        <v>21.542300000000004</v>
      </c>
      <c r="AM70">
        <v>0</v>
      </c>
      <c r="AN70">
        <v>0</v>
      </c>
      <c r="AO70">
        <v>5.6007000000000007</v>
      </c>
      <c r="AP70">
        <v>2.5701811935239158</v>
      </c>
      <c r="AQ70">
        <v>0</v>
      </c>
      <c r="AR70">
        <v>5.6080000000000005</v>
      </c>
      <c r="AS70">
        <v>3.4170000000000003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722.05332346623504</v>
      </c>
      <c r="DN70">
        <v>24.261866508846307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7.2950410060142162E-2</v>
      </c>
      <c r="H71">
        <v>0</v>
      </c>
      <c r="I71">
        <v>0</v>
      </c>
      <c r="J71">
        <v>0</v>
      </c>
      <c r="K71">
        <v>164.71868813600489</v>
      </c>
      <c r="L71">
        <v>51.995518864084154</v>
      </c>
      <c r="M71">
        <v>0</v>
      </c>
      <c r="N71">
        <v>30.00016540225829</v>
      </c>
      <c r="O71">
        <v>50.381133878918106</v>
      </c>
      <c r="P71">
        <v>50.926901622718049</v>
      </c>
      <c r="Q71">
        <v>1.0418383404864093</v>
      </c>
      <c r="R71">
        <v>4.6965911188405798</v>
      </c>
      <c r="S71">
        <v>3.1148941938579657</v>
      </c>
      <c r="T71">
        <v>0</v>
      </c>
      <c r="U71">
        <v>238.80504524266516</v>
      </c>
      <c r="V71">
        <v>4.5930112004595065</v>
      </c>
      <c r="W71">
        <v>10.17960312093628</v>
      </c>
      <c r="X71">
        <v>34.904363484722118</v>
      </c>
      <c r="Y71">
        <v>0</v>
      </c>
      <c r="Z71">
        <v>0</v>
      </c>
      <c r="AA71">
        <v>0</v>
      </c>
      <c r="AB71">
        <v>4.7404000000000011</v>
      </c>
      <c r="AC71">
        <v>2.45784</v>
      </c>
      <c r="AD71">
        <v>6.9448499999999989</v>
      </c>
      <c r="AE71">
        <v>12.557578800000002</v>
      </c>
      <c r="AF71">
        <v>0</v>
      </c>
      <c r="AG71">
        <v>0</v>
      </c>
      <c r="AH71">
        <v>26.459400000000002</v>
      </c>
      <c r="AI71">
        <v>0</v>
      </c>
      <c r="AJ71">
        <v>0</v>
      </c>
      <c r="AK71">
        <v>12.891999999999999</v>
      </c>
      <c r="AL71">
        <v>21.837400000000002</v>
      </c>
      <c r="AM71">
        <v>0</v>
      </c>
      <c r="AN71">
        <v>0</v>
      </c>
      <c r="AO71">
        <v>6.3474600000000008</v>
      </c>
      <c r="AP71">
        <v>2.5701811935239158</v>
      </c>
      <c r="AQ71">
        <v>0</v>
      </c>
      <c r="AR71">
        <v>5.0472000000000001</v>
      </c>
      <c r="AS71">
        <v>3.7587000000000002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726.58872784908976</v>
      </c>
      <c r="DN71">
        <v>24.454987160445725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7.2950410060142162E-2</v>
      </c>
      <c r="H72">
        <v>0</v>
      </c>
      <c r="I72">
        <v>0</v>
      </c>
      <c r="J72">
        <v>0</v>
      </c>
      <c r="K72">
        <v>164.71868813600489</v>
      </c>
      <c r="L72">
        <v>51.995518864084154</v>
      </c>
      <c r="M72">
        <v>0</v>
      </c>
      <c r="N72">
        <v>30.00016540225829</v>
      </c>
      <c r="O72">
        <v>50.381133878918106</v>
      </c>
      <c r="P72">
        <v>50.926901622718049</v>
      </c>
      <c r="Q72">
        <v>1.0418383404864093</v>
      </c>
      <c r="R72">
        <v>4.6965911188405798</v>
      </c>
      <c r="S72">
        <v>3.1148941938579657</v>
      </c>
      <c r="T72">
        <v>0</v>
      </c>
      <c r="U72">
        <v>238.80504524266516</v>
      </c>
      <c r="V72">
        <v>4.5930112004595065</v>
      </c>
      <c r="W72">
        <v>10.17960312093628</v>
      </c>
      <c r="X72">
        <v>34.904363484722118</v>
      </c>
      <c r="Y72">
        <v>0</v>
      </c>
      <c r="Z72">
        <v>0</v>
      </c>
      <c r="AA72">
        <v>0</v>
      </c>
      <c r="AB72">
        <v>4.7404000000000011</v>
      </c>
      <c r="AC72">
        <v>2.45784</v>
      </c>
      <c r="AD72">
        <v>6.9448499999999989</v>
      </c>
      <c r="AE72">
        <v>12.557578800000002</v>
      </c>
      <c r="AF72">
        <v>0</v>
      </c>
      <c r="AG72">
        <v>0</v>
      </c>
      <c r="AH72">
        <v>26.459400000000002</v>
      </c>
      <c r="AI72">
        <v>0</v>
      </c>
      <c r="AJ72">
        <v>0</v>
      </c>
      <c r="AK72">
        <v>12.891999999999999</v>
      </c>
      <c r="AL72">
        <v>21.837400000000002</v>
      </c>
      <c r="AM72">
        <v>0</v>
      </c>
      <c r="AN72">
        <v>0</v>
      </c>
      <c r="AO72">
        <v>6.3474600000000008</v>
      </c>
      <c r="AP72">
        <v>2.5701811935239158</v>
      </c>
      <c r="AQ72">
        <v>0</v>
      </c>
      <c r="AR72">
        <v>5.0472000000000001</v>
      </c>
      <c r="AS72">
        <v>3.7587000000000002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726.58872784908976</v>
      </c>
      <c r="DN72">
        <v>24.454987160445725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7.2950410060142162E-2</v>
      </c>
      <c r="H73">
        <v>0</v>
      </c>
      <c r="I73">
        <v>0</v>
      </c>
      <c r="J73">
        <v>0</v>
      </c>
      <c r="K73">
        <v>164.71868813600489</v>
      </c>
      <c r="L73">
        <v>65.104020424445508</v>
      </c>
      <c r="M73">
        <v>0</v>
      </c>
      <c r="N73">
        <v>30.00016540225829</v>
      </c>
      <c r="O73">
        <v>50.381133878918106</v>
      </c>
      <c r="P73">
        <v>50.926901622718049</v>
      </c>
      <c r="Q73">
        <v>4.7098141714285706</v>
      </c>
      <c r="R73">
        <v>4.6965911188405798</v>
      </c>
      <c r="S73">
        <v>6.409048561900792</v>
      </c>
      <c r="T73">
        <v>0</v>
      </c>
      <c r="U73">
        <v>238.80504524266516</v>
      </c>
      <c r="V73">
        <v>4.5930112004595065</v>
      </c>
      <c r="W73">
        <v>10.179094928478543</v>
      </c>
      <c r="X73">
        <v>36.238056243645929</v>
      </c>
      <c r="Y73">
        <v>0</v>
      </c>
      <c r="Z73">
        <v>0</v>
      </c>
      <c r="AA73">
        <v>0</v>
      </c>
      <c r="AB73">
        <v>4.7404000000000011</v>
      </c>
      <c r="AC73">
        <v>2.45784</v>
      </c>
      <c r="AD73">
        <v>6.9448499999999989</v>
      </c>
      <c r="AE73">
        <v>12.557578800000002</v>
      </c>
      <c r="AF73">
        <v>0</v>
      </c>
      <c r="AG73">
        <v>0</v>
      </c>
      <c r="AH73">
        <v>26.459400000000002</v>
      </c>
      <c r="AI73">
        <v>0</v>
      </c>
      <c r="AJ73">
        <v>0</v>
      </c>
      <c r="AK73">
        <v>12.891999999999999</v>
      </c>
      <c r="AL73">
        <v>19.181500000000007</v>
      </c>
      <c r="AM73">
        <v>0</v>
      </c>
      <c r="AN73">
        <v>0</v>
      </c>
      <c r="AO73">
        <v>6.3474600000000008</v>
      </c>
      <c r="AP73">
        <v>2.5701811935239158</v>
      </c>
      <c r="AQ73">
        <v>0</v>
      </c>
      <c r="AR73">
        <v>5.0472000000000001</v>
      </c>
      <c r="AS73">
        <v>3.7587000000000002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744.5811032869866</v>
      </c>
      <c r="DN73">
        <v>25.210528048361354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7.2950410060142162E-2</v>
      </c>
      <c r="H74">
        <v>0</v>
      </c>
      <c r="I74">
        <v>0</v>
      </c>
      <c r="J74">
        <v>0</v>
      </c>
      <c r="K74">
        <v>164.71868813600489</v>
      </c>
      <c r="L74">
        <v>65.104020424445508</v>
      </c>
      <c r="M74">
        <v>0</v>
      </c>
      <c r="N74">
        <v>30.00016540225829</v>
      </c>
      <c r="O74">
        <v>50.381133878918106</v>
      </c>
      <c r="P74">
        <v>50.926901622718049</v>
      </c>
      <c r="Q74">
        <v>4.7098141714285706</v>
      </c>
      <c r="R74">
        <v>4.6965911188405798</v>
      </c>
      <c r="S74">
        <v>6.409048561900792</v>
      </c>
      <c r="T74">
        <v>0</v>
      </c>
      <c r="U74">
        <v>238.80504524266516</v>
      </c>
      <c r="V74">
        <v>4.5930112004595065</v>
      </c>
      <c r="W74">
        <v>10.179094928478543</v>
      </c>
      <c r="X74">
        <v>36.238057259713699</v>
      </c>
      <c r="Y74">
        <v>0</v>
      </c>
      <c r="Z74">
        <v>0</v>
      </c>
      <c r="AA74">
        <v>0</v>
      </c>
      <c r="AB74">
        <v>4.7404000000000011</v>
      </c>
      <c r="AC74">
        <v>2.45784</v>
      </c>
      <c r="AD74">
        <v>6.9448499999999989</v>
      </c>
      <c r="AE74">
        <v>12.557578800000002</v>
      </c>
      <c r="AF74">
        <v>0</v>
      </c>
      <c r="AG74">
        <v>0</v>
      </c>
      <c r="AH74">
        <v>26.459400000000002</v>
      </c>
      <c r="AI74">
        <v>0</v>
      </c>
      <c r="AJ74">
        <v>0</v>
      </c>
      <c r="AK74">
        <v>12.891999999999999</v>
      </c>
      <c r="AL74">
        <v>19.181500000000007</v>
      </c>
      <c r="AM74">
        <v>1.32054</v>
      </c>
      <c r="AN74">
        <v>0</v>
      </c>
      <c r="AO74">
        <v>6.3474600000000008</v>
      </c>
      <c r="AP74">
        <v>2.5701811935239158</v>
      </c>
      <c r="AQ74">
        <v>0</v>
      </c>
      <c r="AR74">
        <v>5.0472000000000001</v>
      </c>
      <c r="AS74">
        <v>3.7587000000000002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745.8484264419892</v>
      </c>
      <c r="DN74">
        <v>25.263745909426625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7.2950410060142162E-2</v>
      </c>
      <c r="H75">
        <v>0</v>
      </c>
      <c r="I75">
        <v>0</v>
      </c>
      <c r="J75">
        <v>0</v>
      </c>
      <c r="K75">
        <v>164.71868813600489</v>
      </c>
      <c r="L75">
        <v>65.104020424445508</v>
      </c>
      <c r="M75">
        <v>0</v>
      </c>
      <c r="N75">
        <v>30.00016540225829</v>
      </c>
      <c r="O75">
        <v>50.381133878918106</v>
      </c>
      <c r="P75">
        <v>50.926901622718049</v>
      </c>
      <c r="Q75">
        <v>4.7098141714285706</v>
      </c>
      <c r="R75">
        <v>10.751719408208405</v>
      </c>
      <c r="S75">
        <v>6.409048561900792</v>
      </c>
      <c r="T75">
        <v>0</v>
      </c>
      <c r="U75">
        <v>238.80504524266516</v>
      </c>
      <c r="V75">
        <v>4.5930112004595065</v>
      </c>
      <c r="W75">
        <v>10.179094928478543</v>
      </c>
      <c r="X75">
        <v>36.238057259713699</v>
      </c>
      <c r="Y75">
        <v>0</v>
      </c>
      <c r="Z75">
        <v>0.27940000000000004</v>
      </c>
      <c r="AA75">
        <v>3.5515554748118805</v>
      </c>
      <c r="AB75">
        <v>4.7404000000000011</v>
      </c>
      <c r="AC75">
        <v>2.45784</v>
      </c>
      <c r="AD75">
        <v>6.9448499999999989</v>
      </c>
      <c r="AE75">
        <v>12.557578800000002</v>
      </c>
      <c r="AF75">
        <v>0</v>
      </c>
      <c r="AG75">
        <v>0</v>
      </c>
      <c r="AH75">
        <v>26.459400000000002</v>
      </c>
      <c r="AI75">
        <v>0</v>
      </c>
      <c r="AJ75">
        <v>0</v>
      </c>
      <c r="AK75">
        <v>12.891999999999999</v>
      </c>
      <c r="AL75">
        <v>19.181500000000007</v>
      </c>
      <c r="AM75">
        <v>1.32054</v>
      </c>
      <c r="AN75">
        <v>0</v>
      </c>
      <c r="AO75">
        <v>6.3474600000000008</v>
      </c>
      <c r="AP75">
        <v>2.5701811935239158</v>
      </c>
      <c r="AQ75">
        <v>0</v>
      </c>
      <c r="AR75">
        <v>5.0472000000000001</v>
      </c>
      <c r="AS75">
        <v>3.0752999999999995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748.86793772517228</v>
      </c>
      <c r="DN75">
        <v>31.44691839042321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7.2950410060142162E-2</v>
      </c>
      <c r="H76">
        <v>0</v>
      </c>
      <c r="I76">
        <v>0</v>
      </c>
      <c r="J76">
        <v>0</v>
      </c>
      <c r="K76">
        <v>164.71868813600489</v>
      </c>
      <c r="L76">
        <v>65.104020424445508</v>
      </c>
      <c r="M76">
        <v>0</v>
      </c>
      <c r="N76">
        <v>30.00016540225829</v>
      </c>
      <c r="O76">
        <v>50.381133878918106</v>
      </c>
      <c r="P76">
        <v>50.926901622718049</v>
      </c>
      <c r="Q76">
        <v>4.7098141714285706</v>
      </c>
      <c r="R76">
        <v>10.751719408208405</v>
      </c>
      <c r="S76">
        <v>6.409048561900792</v>
      </c>
      <c r="T76">
        <v>0</v>
      </c>
      <c r="U76">
        <v>238.80504524266516</v>
      </c>
      <c r="V76">
        <v>4.5930112004595065</v>
      </c>
      <c r="W76">
        <v>10.179094928478543</v>
      </c>
      <c r="X76">
        <v>36.238057259713699</v>
      </c>
      <c r="Y76">
        <v>0</v>
      </c>
      <c r="Z76">
        <v>0.27940000000000004</v>
      </c>
      <c r="AA76">
        <v>7.123176234792191</v>
      </c>
      <c r="AB76">
        <v>4.7404000000000011</v>
      </c>
      <c r="AC76">
        <v>4.91568</v>
      </c>
      <c r="AD76">
        <v>6.9448499999999989</v>
      </c>
      <c r="AE76">
        <v>12.557578800000002</v>
      </c>
      <c r="AF76">
        <v>0</v>
      </c>
      <c r="AG76">
        <v>0</v>
      </c>
      <c r="AH76">
        <v>26.459400000000002</v>
      </c>
      <c r="AI76">
        <v>0</v>
      </c>
      <c r="AJ76">
        <v>0</v>
      </c>
      <c r="AK76">
        <v>12.891999999999999</v>
      </c>
      <c r="AL76">
        <v>19.181500000000007</v>
      </c>
      <c r="AM76">
        <v>2.6410800000000005</v>
      </c>
      <c r="AN76">
        <v>0</v>
      </c>
      <c r="AO76">
        <v>6.3474600000000008</v>
      </c>
      <c r="AP76">
        <v>2.5701811935239158</v>
      </c>
      <c r="AQ76">
        <v>0</v>
      </c>
      <c r="AR76">
        <v>5.0472000000000001</v>
      </c>
      <c r="AS76">
        <v>3.0752999999999995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755.9216531467805</v>
      </c>
      <c r="DN76">
        <v>31.743203728795198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7.2950410060142162E-2</v>
      </c>
      <c r="H77">
        <v>0</v>
      </c>
      <c r="I77">
        <v>0</v>
      </c>
      <c r="J77">
        <v>0</v>
      </c>
      <c r="K77">
        <v>164.71868813600489</v>
      </c>
      <c r="L77">
        <v>65.104020424445508</v>
      </c>
      <c r="M77">
        <v>0</v>
      </c>
      <c r="N77">
        <v>30.00016540225829</v>
      </c>
      <c r="O77">
        <v>50.381133878918106</v>
      </c>
      <c r="P77">
        <v>50.926901622718049</v>
      </c>
      <c r="Q77">
        <v>4.7098141714285706</v>
      </c>
      <c r="R77">
        <v>10.751719408208405</v>
      </c>
      <c r="S77">
        <v>6.409048561900792</v>
      </c>
      <c r="T77">
        <v>0</v>
      </c>
      <c r="U77">
        <v>238.80504524266516</v>
      </c>
      <c r="V77">
        <v>4.5930112004595065</v>
      </c>
      <c r="W77">
        <v>10.179094928478543</v>
      </c>
      <c r="X77">
        <v>36.238057259713699</v>
      </c>
      <c r="Y77">
        <v>0</v>
      </c>
      <c r="Z77">
        <v>0.55880000000000007</v>
      </c>
      <c r="AA77">
        <v>10.433948287582925</v>
      </c>
      <c r="AB77">
        <v>8.1264000000000021</v>
      </c>
      <c r="AC77">
        <v>4.91568</v>
      </c>
      <c r="AD77">
        <v>6.9448499999999989</v>
      </c>
      <c r="AE77">
        <v>12.557578800000002</v>
      </c>
      <c r="AF77">
        <v>0</v>
      </c>
      <c r="AG77">
        <v>0</v>
      </c>
      <c r="AH77">
        <v>26.459400000000002</v>
      </c>
      <c r="AI77">
        <v>0</v>
      </c>
      <c r="AJ77">
        <v>0</v>
      </c>
      <c r="AK77">
        <v>12.891999999999999</v>
      </c>
      <c r="AL77">
        <v>19.181500000000007</v>
      </c>
      <c r="AM77">
        <v>2.6410800000000005</v>
      </c>
      <c r="AN77">
        <v>0</v>
      </c>
      <c r="AO77">
        <v>6.3474600000000008</v>
      </c>
      <c r="AP77">
        <v>2.5701811935239158</v>
      </c>
      <c r="AQ77">
        <v>0</v>
      </c>
      <c r="AR77">
        <v>5.0472000000000001</v>
      </c>
      <c r="AS77">
        <v>3.0752999999999995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762.61661111210628</v>
      </c>
      <c r="DN77">
        <v>32.024417816260097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7.2950410060142162E-2</v>
      </c>
      <c r="H78">
        <v>0</v>
      </c>
      <c r="I78">
        <v>0</v>
      </c>
      <c r="J78">
        <v>0</v>
      </c>
      <c r="K78">
        <v>164.71868813600489</v>
      </c>
      <c r="L78">
        <v>65.104020424445508</v>
      </c>
      <c r="M78">
        <v>0</v>
      </c>
      <c r="N78">
        <v>30.00016540225829</v>
      </c>
      <c r="O78">
        <v>50.381133878918106</v>
      </c>
      <c r="P78">
        <v>50.926901622718049</v>
      </c>
      <c r="Q78">
        <v>4.7098141714285706</v>
      </c>
      <c r="R78">
        <v>10.751719408208405</v>
      </c>
      <c r="S78">
        <v>6.409048561900792</v>
      </c>
      <c r="T78">
        <v>0</v>
      </c>
      <c r="U78">
        <v>238.80504524266516</v>
      </c>
      <c r="V78">
        <v>4.5930112004595065</v>
      </c>
      <c r="W78">
        <v>10.179094928478543</v>
      </c>
      <c r="X78">
        <v>36.238057259713699</v>
      </c>
      <c r="Y78">
        <v>0</v>
      </c>
      <c r="Z78">
        <v>0.83820000000000006</v>
      </c>
      <c r="AA78">
        <v>10.694796994772497</v>
      </c>
      <c r="AB78">
        <v>10.036104000000003</v>
      </c>
      <c r="AC78">
        <v>7.3809581492068483</v>
      </c>
      <c r="AD78">
        <v>6.9448499999999989</v>
      </c>
      <c r="AE78">
        <v>12.557578800000002</v>
      </c>
      <c r="AF78">
        <v>0</v>
      </c>
      <c r="AG78">
        <v>0</v>
      </c>
      <c r="AH78">
        <v>31.270200000000003</v>
      </c>
      <c r="AI78">
        <v>0</v>
      </c>
      <c r="AJ78">
        <v>0</v>
      </c>
      <c r="AK78">
        <v>12.891999999999999</v>
      </c>
      <c r="AL78">
        <v>19.181500000000007</v>
      </c>
      <c r="AM78">
        <v>2.6410800000000005</v>
      </c>
      <c r="AN78">
        <v>0</v>
      </c>
      <c r="AO78">
        <v>6.3474600000000008</v>
      </c>
      <c r="AP78">
        <v>2.5701811935239158</v>
      </c>
      <c r="AQ78">
        <v>0</v>
      </c>
      <c r="AR78">
        <v>3.3648000000000002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769.8441838096054</v>
      </c>
      <c r="DN78">
        <v>32.327925975157612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7.2950410060142162E-2</v>
      </c>
      <c r="H79">
        <v>0</v>
      </c>
      <c r="I79">
        <v>0</v>
      </c>
      <c r="J79">
        <v>0</v>
      </c>
      <c r="K79">
        <v>164.71868813600489</v>
      </c>
      <c r="L79">
        <v>65.104020424445508</v>
      </c>
      <c r="M79">
        <v>0</v>
      </c>
      <c r="N79">
        <v>30.00016540225829</v>
      </c>
      <c r="O79">
        <v>50.381133878918106</v>
      </c>
      <c r="P79">
        <v>50.926901622718049</v>
      </c>
      <c r="Q79">
        <v>4.7098141714285706</v>
      </c>
      <c r="R79">
        <v>10.751719408208405</v>
      </c>
      <c r="S79">
        <v>6.409048561900792</v>
      </c>
      <c r="T79">
        <v>0</v>
      </c>
      <c r="U79">
        <v>238.80504524266516</v>
      </c>
      <c r="V79">
        <v>4.5930112004595065</v>
      </c>
      <c r="W79">
        <v>10.179094928478543</v>
      </c>
      <c r="X79">
        <v>36.238057259713699</v>
      </c>
      <c r="Y79">
        <v>0</v>
      </c>
      <c r="Z79">
        <v>4.9939955999999999</v>
      </c>
      <c r="AA79">
        <v>10.705230943060082</v>
      </c>
      <c r="AB79">
        <v>10.036104000000003</v>
      </c>
      <c r="AC79">
        <v>7.3809581492068483</v>
      </c>
      <c r="AD79">
        <v>6.9448499999999989</v>
      </c>
      <c r="AE79">
        <v>12.557578800000002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12.891999999999999</v>
      </c>
      <c r="AL79">
        <v>19.181500000000007</v>
      </c>
      <c r="AM79">
        <v>4.0144416000000005</v>
      </c>
      <c r="AN79">
        <v>0</v>
      </c>
      <c r="AO79">
        <v>6.3474600000000008</v>
      </c>
      <c r="AP79">
        <v>2.5701811935239158</v>
      </c>
      <c r="AQ79">
        <v>0</v>
      </c>
      <c r="AR79">
        <v>3.3648000000000002</v>
      </c>
      <c r="AS79">
        <v>2.5627499999999999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779.36193059900859</v>
      </c>
      <c r="DN79">
        <v>32.727598334041971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7.2950410060142162E-2</v>
      </c>
      <c r="H80">
        <v>0</v>
      </c>
      <c r="I80">
        <v>0</v>
      </c>
      <c r="J80">
        <v>0</v>
      </c>
      <c r="K80">
        <v>164.71868813600489</v>
      </c>
      <c r="L80">
        <v>65.104020424445508</v>
      </c>
      <c r="M80">
        <v>0</v>
      </c>
      <c r="N80">
        <v>30.00016540225829</v>
      </c>
      <c r="O80">
        <v>50.381133878918106</v>
      </c>
      <c r="P80">
        <v>50.926901622718049</v>
      </c>
      <c r="Q80">
        <v>4.7098141714285706</v>
      </c>
      <c r="R80">
        <v>10.751719408208405</v>
      </c>
      <c r="S80">
        <v>6.409048561900792</v>
      </c>
      <c r="T80">
        <v>0</v>
      </c>
      <c r="U80">
        <v>238.80504524266516</v>
      </c>
      <c r="V80">
        <v>4.5930112004595065</v>
      </c>
      <c r="W80">
        <v>10.179094928478543</v>
      </c>
      <c r="X80">
        <v>36.238057259713699</v>
      </c>
      <c r="Y80">
        <v>0</v>
      </c>
      <c r="Z80">
        <v>4.9939955999999999</v>
      </c>
      <c r="AA80">
        <v>10.705230943060082</v>
      </c>
      <c r="AB80">
        <v>10.036104000000003</v>
      </c>
      <c r="AC80">
        <v>7.3809581492068483</v>
      </c>
      <c r="AD80">
        <v>6.9448499999999989</v>
      </c>
      <c r="AE80">
        <v>12.557578800000002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12.891999999999999</v>
      </c>
      <c r="AL80">
        <v>19.181500000000007</v>
      </c>
      <c r="AM80">
        <v>4.0144416000000005</v>
      </c>
      <c r="AN80">
        <v>0</v>
      </c>
      <c r="AO80">
        <v>6.3474600000000008</v>
      </c>
      <c r="AP80">
        <v>2.5701811935239158</v>
      </c>
      <c r="AQ80">
        <v>0</v>
      </c>
      <c r="AR80">
        <v>3.3648000000000002</v>
      </c>
      <c r="AS80">
        <v>2.5627499999999999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779.36193059900859</v>
      </c>
      <c r="DN80">
        <v>32.727598334041971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7.2950410060142162E-2</v>
      </c>
      <c r="H81">
        <v>0</v>
      </c>
      <c r="I81">
        <v>0</v>
      </c>
      <c r="J81">
        <v>0</v>
      </c>
      <c r="K81">
        <v>164.71868813600489</v>
      </c>
      <c r="L81">
        <v>65.104020424445508</v>
      </c>
      <c r="M81">
        <v>0</v>
      </c>
      <c r="N81">
        <v>30.00016540225829</v>
      </c>
      <c r="O81">
        <v>50.381133878918106</v>
      </c>
      <c r="P81">
        <v>50.926901622718049</v>
      </c>
      <c r="Q81">
        <v>4.7098141714285706</v>
      </c>
      <c r="R81">
        <v>10.751719408208405</v>
      </c>
      <c r="S81">
        <v>6.409048561900792</v>
      </c>
      <c r="T81">
        <v>0</v>
      </c>
      <c r="U81">
        <v>238.80504524266516</v>
      </c>
      <c r="V81">
        <v>4.5930112004595065</v>
      </c>
      <c r="W81">
        <v>10.314538361508452</v>
      </c>
      <c r="X81">
        <v>36.238057259713699</v>
      </c>
      <c r="Y81">
        <v>0</v>
      </c>
      <c r="Z81">
        <v>4.9939955999999999</v>
      </c>
      <c r="AA81">
        <v>10.705230943060082</v>
      </c>
      <c r="AB81">
        <v>10.036104000000003</v>
      </c>
      <c r="AC81">
        <v>7.3809581492068483</v>
      </c>
      <c r="AD81">
        <v>7.1461499999999996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12.891999999999999</v>
      </c>
      <c r="AL81">
        <v>19.181500000000007</v>
      </c>
      <c r="AM81">
        <v>4.0144416000000005</v>
      </c>
      <c r="AN81">
        <v>0</v>
      </c>
      <c r="AO81">
        <v>6.3474600000000008</v>
      </c>
      <c r="AP81">
        <v>2.5701811935239158</v>
      </c>
      <c r="AQ81">
        <v>0</v>
      </c>
      <c r="AR81">
        <v>3.3648000000000002</v>
      </c>
      <c r="AS81">
        <v>2.5627499999999999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779.68510321581323</v>
      </c>
      <c r="DN81">
        <v>32.74116915026741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7.2950410060142162E-2</v>
      </c>
      <c r="H82">
        <v>0</v>
      </c>
      <c r="I82">
        <v>0</v>
      </c>
      <c r="J82">
        <v>0</v>
      </c>
      <c r="K82">
        <v>164.71868813600489</v>
      </c>
      <c r="L82">
        <v>65.104020424445508</v>
      </c>
      <c r="M82">
        <v>0</v>
      </c>
      <c r="N82">
        <v>30.00016540225829</v>
      </c>
      <c r="O82">
        <v>50.381133878918106</v>
      </c>
      <c r="P82">
        <v>50.926901622718049</v>
      </c>
      <c r="Q82">
        <v>4.7098141714285706</v>
      </c>
      <c r="R82">
        <v>10.751719408208405</v>
      </c>
      <c r="S82">
        <v>6.409048561900792</v>
      </c>
      <c r="T82">
        <v>0</v>
      </c>
      <c r="U82">
        <v>238.80504524266516</v>
      </c>
      <c r="V82">
        <v>4.5930112004595065</v>
      </c>
      <c r="W82">
        <v>10.314538361508452</v>
      </c>
      <c r="X82">
        <v>36.238057259713699</v>
      </c>
      <c r="Y82">
        <v>0</v>
      </c>
      <c r="Z82">
        <v>4.9939955999999999</v>
      </c>
      <c r="AA82">
        <v>10.705230943060082</v>
      </c>
      <c r="AB82">
        <v>10.036104000000003</v>
      </c>
      <c r="AC82">
        <v>7.3809581492068483</v>
      </c>
      <c r="AD82">
        <v>7.1461499999999996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12.891999999999999</v>
      </c>
      <c r="AL82">
        <v>19.181500000000007</v>
      </c>
      <c r="AM82">
        <v>4.0144416000000005</v>
      </c>
      <c r="AN82">
        <v>0</v>
      </c>
      <c r="AO82">
        <v>6.3474600000000008</v>
      </c>
      <c r="AP82">
        <v>2.5701811935239158</v>
      </c>
      <c r="AQ82">
        <v>0</v>
      </c>
      <c r="AR82">
        <v>3.3648000000000002</v>
      </c>
      <c r="AS82">
        <v>2.5627499999999999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779.68510321581323</v>
      </c>
      <c r="DN82">
        <v>32.74116915026741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7.2950410060142162E-2</v>
      </c>
      <c r="H83">
        <v>0</v>
      </c>
      <c r="I83">
        <v>0</v>
      </c>
      <c r="J83">
        <v>0</v>
      </c>
      <c r="K83">
        <v>164.71868813600489</v>
      </c>
      <c r="L83">
        <v>65.104020424445508</v>
      </c>
      <c r="M83">
        <v>0</v>
      </c>
      <c r="N83">
        <v>30.00016540225829</v>
      </c>
      <c r="O83">
        <v>50.381133878918106</v>
      </c>
      <c r="P83">
        <v>50.926901622718049</v>
      </c>
      <c r="Q83">
        <v>4.7098141714285706</v>
      </c>
      <c r="R83">
        <v>10.751719408208405</v>
      </c>
      <c r="S83">
        <v>6.409048561900792</v>
      </c>
      <c r="T83">
        <v>0</v>
      </c>
      <c r="U83">
        <v>238.80504524266516</v>
      </c>
      <c r="V83">
        <v>4.5930112004595065</v>
      </c>
      <c r="W83">
        <v>10.377050715214565</v>
      </c>
      <c r="X83">
        <v>36.238057259713699</v>
      </c>
      <c r="Y83">
        <v>0</v>
      </c>
      <c r="Z83">
        <v>0.27940000000000004</v>
      </c>
      <c r="AA83">
        <v>10.705230943060082</v>
      </c>
      <c r="AB83">
        <v>10.036104000000003</v>
      </c>
      <c r="AC83">
        <v>7.3809581492068483</v>
      </c>
      <c r="AD83">
        <v>7.1461499999999996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12.891999999999999</v>
      </c>
      <c r="AL83">
        <v>19.181500000000007</v>
      </c>
      <c r="AM83">
        <v>4.0144416000000005</v>
      </c>
      <c r="AN83">
        <v>0</v>
      </c>
      <c r="AO83">
        <v>6.3474600000000008</v>
      </c>
      <c r="AP83">
        <v>2.5701811935239158</v>
      </c>
      <c r="AQ83">
        <v>0</v>
      </c>
      <c r="AR83">
        <v>7.0100000000000007</v>
      </c>
      <c r="AS83">
        <v>4.1003999999999987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780.19447986615114</v>
      </c>
      <c r="DN83">
        <v>32.762559253635686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7.2950410060142162E-2</v>
      </c>
      <c r="H84">
        <v>0</v>
      </c>
      <c r="I84">
        <v>0</v>
      </c>
      <c r="J84">
        <v>0</v>
      </c>
      <c r="K84">
        <v>164.71868813600489</v>
      </c>
      <c r="L84">
        <v>65.104020424445508</v>
      </c>
      <c r="M84">
        <v>0</v>
      </c>
      <c r="N84">
        <v>30.00016540225829</v>
      </c>
      <c r="O84">
        <v>50.381133878918106</v>
      </c>
      <c r="P84">
        <v>50.926901622718049</v>
      </c>
      <c r="Q84">
        <v>4.7098141714285706</v>
      </c>
      <c r="R84">
        <v>10.751719408208405</v>
      </c>
      <c r="S84">
        <v>6.409048561900792</v>
      </c>
      <c r="T84">
        <v>0</v>
      </c>
      <c r="U84">
        <v>238.80504524266516</v>
      </c>
      <c r="V84">
        <v>4.5930112004595065</v>
      </c>
      <c r="W84">
        <v>10.377050715214565</v>
      </c>
      <c r="X84">
        <v>36.238057259713699</v>
      </c>
      <c r="Y84">
        <v>0</v>
      </c>
      <c r="Z84">
        <v>0.27940000000000004</v>
      </c>
      <c r="AA84">
        <v>10.705230943060082</v>
      </c>
      <c r="AB84">
        <v>10.036104000000003</v>
      </c>
      <c r="AC84">
        <v>7.3809581492068483</v>
      </c>
      <c r="AD84">
        <v>7.1461499999999996</v>
      </c>
      <c r="AE84">
        <v>12.557578800000002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12.891999999999999</v>
      </c>
      <c r="AL84">
        <v>19.181500000000007</v>
      </c>
      <c r="AM84">
        <v>4.0144416000000005</v>
      </c>
      <c r="AN84">
        <v>0</v>
      </c>
      <c r="AO84">
        <v>6.3474600000000008</v>
      </c>
      <c r="AP84">
        <v>2.5701811935239158</v>
      </c>
      <c r="AQ84">
        <v>0</v>
      </c>
      <c r="AR84">
        <v>7.0100000000000007</v>
      </c>
      <c r="AS84">
        <v>4.1003999999999987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780.19447986615114</v>
      </c>
      <c r="DN84">
        <v>32.762559253635686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7.2950410060142162E-2</v>
      </c>
      <c r="H85">
        <v>0</v>
      </c>
      <c r="I85">
        <v>0</v>
      </c>
      <c r="J85">
        <v>0</v>
      </c>
      <c r="K85">
        <v>164.71868813600489</v>
      </c>
      <c r="L85">
        <v>65.104020424445508</v>
      </c>
      <c r="M85">
        <v>0</v>
      </c>
      <c r="N85">
        <v>30.00016540225829</v>
      </c>
      <c r="O85">
        <v>50.381133878918106</v>
      </c>
      <c r="P85">
        <v>50.926901622718049</v>
      </c>
      <c r="Q85">
        <v>4.7098141714285706</v>
      </c>
      <c r="R85">
        <v>10.751719408208405</v>
      </c>
      <c r="S85">
        <v>6.409048561900792</v>
      </c>
      <c r="T85">
        <v>0</v>
      </c>
      <c r="U85">
        <v>240.27501741210673</v>
      </c>
      <c r="V85">
        <v>4.5930112004595065</v>
      </c>
      <c r="W85">
        <v>10.314538361508452</v>
      </c>
      <c r="X85">
        <v>36.238057259713699</v>
      </c>
      <c r="Y85">
        <v>0</v>
      </c>
      <c r="Z85">
        <v>0.27940000000000004</v>
      </c>
      <c r="AA85">
        <v>10.705230943060082</v>
      </c>
      <c r="AB85">
        <v>10.036104000000003</v>
      </c>
      <c r="AC85">
        <v>7.3809581492068483</v>
      </c>
      <c r="AD85">
        <v>7.1461499999999996</v>
      </c>
      <c r="AE85">
        <v>12.557578800000002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12.891999999999999</v>
      </c>
      <c r="AL85">
        <v>16.968250000000005</v>
      </c>
      <c r="AM85">
        <v>4.0144416000000005</v>
      </c>
      <c r="AN85">
        <v>0</v>
      </c>
      <c r="AO85">
        <v>6.3474600000000008</v>
      </c>
      <c r="AP85">
        <v>2.5701811935239158</v>
      </c>
      <c r="AQ85">
        <v>0</v>
      </c>
      <c r="AR85">
        <v>7.0100000000000007</v>
      </c>
      <c r="AS85">
        <v>4.1003999999999987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779.42116315329167</v>
      </c>
      <c r="DN85">
        <v>32.730085782230525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7.2950410060142162E-2</v>
      </c>
      <c r="H86">
        <v>0</v>
      </c>
      <c r="I86">
        <v>0</v>
      </c>
      <c r="J86">
        <v>0</v>
      </c>
      <c r="K86">
        <v>164.71868813600489</v>
      </c>
      <c r="L86">
        <v>65.104020424445508</v>
      </c>
      <c r="M86">
        <v>0</v>
      </c>
      <c r="N86">
        <v>30.00016540225829</v>
      </c>
      <c r="O86">
        <v>50.381133878918106</v>
      </c>
      <c r="P86">
        <v>50.926901622718049</v>
      </c>
      <c r="Q86">
        <v>4.7098141714285706</v>
      </c>
      <c r="R86">
        <v>10.751719408208405</v>
      </c>
      <c r="S86">
        <v>6.409048561900792</v>
      </c>
      <c r="T86">
        <v>0</v>
      </c>
      <c r="U86">
        <v>240.38523821054545</v>
      </c>
      <c r="V86">
        <v>4.5930112004595065</v>
      </c>
      <c r="W86">
        <v>10.314538361508452</v>
      </c>
      <c r="X86">
        <v>36.238057259713699</v>
      </c>
      <c r="Y86">
        <v>0</v>
      </c>
      <c r="Z86">
        <v>0.27940000000000004</v>
      </c>
      <c r="AA86">
        <v>7.123176234792191</v>
      </c>
      <c r="AB86">
        <v>10.036104000000003</v>
      </c>
      <c r="AC86">
        <v>7.3809581492068483</v>
      </c>
      <c r="AD86">
        <v>6.9448499999999989</v>
      </c>
      <c r="AE86">
        <v>12.557578800000002</v>
      </c>
      <c r="AF86">
        <v>0</v>
      </c>
      <c r="AG86">
        <v>0</v>
      </c>
      <c r="AH86">
        <v>35.648028000000011</v>
      </c>
      <c r="AI86">
        <v>0</v>
      </c>
      <c r="AJ86">
        <v>0</v>
      </c>
      <c r="AK86">
        <v>12.891999999999999</v>
      </c>
      <c r="AL86">
        <v>16.968250000000005</v>
      </c>
      <c r="AM86">
        <v>2.6817120000000005</v>
      </c>
      <c r="AN86">
        <v>0</v>
      </c>
      <c r="AO86">
        <v>6.3474600000000008</v>
      </c>
      <c r="AP86">
        <v>2.5701811935239158</v>
      </c>
      <c r="AQ86">
        <v>0</v>
      </c>
      <c r="AR86">
        <v>7.0100000000000007</v>
      </c>
      <c r="AS86">
        <v>4.1003999999999987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774.61711641721183</v>
      </c>
      <c r="DN86">
        <v>32.528269008481111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7.2950410060142162E-2</v>
      </c>
      <c r="H87">
        <v>0</v>
      </c>
      <c r="I87">
        <v>0</v>
      </c>
      <c r="J87">
        <v>0</v>
      </c>
      <c r="K87">
        <v>164.71868813600489</v>
      </c>
      <c r="L87">
        <v>65.104020424445508</v>
      </c>
      <c r="M87">
        <v>0</v>
      </c>
      <c r="N87">
        <v>30.00016540225829</v>
      </c>
      <c r="O87">
        <v>50.381133878918106</v>
      </c>
      <c r="P87">
        <v>50.926901622718049</v>
      </c>
      <c r="Q87">
        <v>4.7098141714285706</v>
      </c>
      <c r="R87">
        <v>10.751719408208405</v>
      </c>
      <c r="S87">
        <v>6.409048561900792</v>
      </c>
      <c r="T87">
        <v>0</v>
      </c>
      <c r="U87">
        <v>240.38523821054545</v>
      </c>
      <c r="V87">
        <v>4.5930112004595065</v>
      </c>
      <c r="W87">
        <v>10.314538361508452</v>
      </c>
      <c r="X87">
        <v>36.238057259713699</v>
      </c>
      <c r="Y87">
        <v>0</v>
      </c>
      <c r="Z87">
        <v>0.27940000000000004</v>
      </c>
      <c r="AA87">
        <v>7.123176234792191</v>
      </c>
      <c r="AB87">
        <v>10.036104000000003</v>
      </c>
      <c r="AC87">
        <v>7.3809581492068483</v>
      </c>
      <c r="AD87">
        <v>6.9448499999999989</v>
      </c>
      <c r="AE87">
        <v>12.557578800000002</v>
      </c>
      <c r="AF87">
        <v>0</v>
      </c>
      <c r="AG87">
        <v>0</v>
      </c>
      <c r="AH87">
        <v>35.648028000000011</v>
      </c>
      <c r="AI87">
        <v>0</v>
      </c>
      <c r="AJ87">
        <v>0</v>
      </c>
      <c r="AK87">
        <v>12.891999999999999</v>
      </c>
      <c r="AL87">
        <v>16.968250000000005</v>
      </c>
      <c r="AM87">
        <v>2.6817120000000005</v>
      </c>
      <c r="AN87">
        <v>0</v>
      </c>
      <c r="AO87">
        <v>6.3474600000000008</v>
      </c>
      <c r="AP87">
        <v>2.5701811935239158</v>
      </c>
      <c r="AQ87">
        <v>0</v>
      </c>
      <c r="AR87">
        <v>7.0100000000000007</v>
      </c>
      <c r="AS87">
        <v>4.1003999999999987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774.61711641721183</v>
      </c>
      <c r="DN87">
        <v>32.528269008481111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7.2950410060142162E-2</v>
      </c>
      <c r="H88">
        <v>0</v>
      </c>
      <c r="I88">
        <v>0</v>
      </c>
      <c r="J88">
        <v>0</v>
      </c>
      <c r="K88">
        <v>164.71868813600489</v>
      </c>
      <c r="L88">
        <v>65.104020424445508</v>
      </c>
      <c r="M88">
        <v>0</v>
      </c>
      <c r="N88">
        <v>30.00016540225829</v>
      </c>
      <c r="O88">
        <v>50.381133878918106</v>
      </c>
      <c r="P88">
        <v>50.926901622718049</v>
      </c>
      <c r="Q88">
        <v>4.7098141714285706</v>
      </c>
      <c r="R88">
        <v>10.751719408208405</v>
      </c>
      <c r="S88">
        <v>6.409048561900792</v>
      </c>
      <c r="T88">
        <v>0</v>
      </c>
      <c r="U88">
        <v>240.38523821054545</v>
      </c>
      <c r="V88">
        <v>4.5930112004595065</v>
      </c>
      <c r="W88">
        <v>10.314538361508452</v>
      </c>
      <c r="X88">
        <v>36.238057259713699</v>
      </c>
      <c r="Y88">
        <v>0</v>
      </c>
      <c r="Z88">
        <v>0.27940000000000004</v>
      </c>
      <c r="AA88">
        <v>7.123176234792191</v>
      </c>
      <c r="AB88">
        <v>10.036104000000003</v>
      </c>
      <c r="AC88">
        <v>7.3809581492068483</v>
      </c>
      <c r="AD88">
        <v>6.9448499999999989</v>
      </c>
      <c r="AE88">
        <v>12.557578800000002</v>
      </c>
      <c r="AF88">
        <v>0</v>
      </c>
      <c r="AG88">
        <v>0</v>
      </c>
      <c r="AH88">
        <v>35.648028000000011</v>
      </c>
      <c r="AI88">
        <v>0</v>
      </c>
      <c r="AJ88">
        <v>0</v>
      </c>
      <c r="AK88">
        <v>12.891999999999999</v>
      </c>
      <c r="AL88">
        <v>16.968250000000005</v>
      </c>
      <c r="AM88">
        <v>2.6817120000000005</v>
      </c>
      <c r="AN88">
        <v>0</v>
      </c>
      <c r="AO88">
        <v>6.3474600000000008</v>
      </c>
      <c r="AP88">
        <v>2.5701811935239158</v>
      </c>
      <c r="AQ88">
        <v>0</v>
      </c>
      <c r="AR88">
        <v>7.0100000000000007</v>
      </c>
      <c r="AS88">
        <v>4.1003999999999987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774.61711641721183</v>
      </c>
      <c r="DN88">
        <v>32.528269008481111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7.2950410060142162E-2</v>
      </c>
      <c r="H89">
        <v>0</v>
      </c>
      <c r="I89">
        <v>0</v>
      </c>
      <c r="J89">
        <v>0</v>
      </c>
      <c r="K89">
        <v>164.71868813600489</v>
      </c>
      <c r="L89">
        <v>65.104020424445508</v>
      </c>
      <c r="M89">
        <v>0</v>
      </c>
      <c r="N89">
        <v>30.00016540225829</v>
      </c>
      <c r="O89">
        <v>50.381133878918106</v>
      </c>
      <c r="P89">
        <v>50.926901622718049</v>
      </c>
      <c r="Q89">
        <v>4.7098141714285706</v>
      </c>
      <c r="R89">
        <v>10.751719408208405</v>
      </c>
      <c r="S89">
        <v>6.409048561900792</v>
      </c>
      <c r="T89">
        <v>0</v>
      </c>
      <c r="U89">
        <v>240.38523821054545</v>
      </c>
      <c r="V89">
        <v>4.5930112004595065</v>
      </c>
      <c r="W89">
        <v>10.439563068920677</v>
      </c>
      <c r="X89">
        <v>36.238057259713699</v>
      </c>
      <c r="Y89">
        <v>0</v>
      </c>
      <c r="Z89">
        <v>0.55880000000000007</v>
      </c>
      <c r="AA89">
        <v>7.123176234792191</v>
      </c>
      <c r="AB89">
        <v>10.036104000000003</v>
      </c>
      <c r="AC89">
        <v>7.3809581492068483</v>
      </c>
      <c r="AD89">
        <v>6.9448499999999989</v>
      </c>
      <c r="AE89">
        <v>12.557578800000002</v>
      </c>
      <c r="AF89">
        <v>0</v>
      </c>
      <c r="AG89">
        <v>0</v>
      </c>
      <c r="AH89">
        <v>35.648028000000011</v>
      </c>
      <c r="AI89">
        <v>0</v>
      </c>
      <c r="AJ89">
        <v>0</v>
      </c>
      <c r="AK89">
        <v>12.891999999999999</v>
      </c>
      <c r="AL89">
        <v>16.968250000000005</v>
      </c>
      <c r="AM89">
        <v>2.6817120000000005</v>
      </c>
      <c r="AN89">
        <v>0</v>
      </c>
      <c r="AO89">
        <v>6.3474600000000008</v>
      </c>
      <c r="AP89">
        <v>2.5701811935239158</v>
      </c>
      <c r="AQ89">
        <v>0</v>
      </c>
      <c r="AR89">
        <v>5.0472000000000001</v>
      </c>
      <c r="AS89">
        <v>4.1003999999999987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773.12154354732093</v>
      </c>
      <c r="DN89">
        <v>32.465466585784036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7.2950410060142162E-2</v>
      </c>
      <c r="H90">
        <v>0</v>
      </c>
      <c r="I90">
        <v>0</v>
      </c>
      <c r="J90">
        <v>0</v>
      </c>
      <c r="K90">
        <v>164.71868813600489</v>
      </c>
      <c r="L90">
        <v>65.104020424445508</v>
      </c>
      <c r="M90">
        <v>0</v>
      </c>
      <c r="N90">
        <v>30.00016540225829</v>
      </c>
      <c r="O90">
        <v>50.381133878918106</v>
      </c>
      <c r="P90">
        <v>50.926901622718049</v>
      </c>
      <c r="Q90">
        <v>4.7098141714285706</v>
      </c>
      <c r="R90">
        <v>10.751719408208405</v>
      </c>
      <c r="S90">
        <v>6.409048561900792</v>
      </c>
      <c r="T90">
        <v>0</v>
      </c>
      <c r="U90">
        <v>240.38523821054545</v>
      </c>
      <c r="V90">
        <v>4.5930112004595065</v>
      </c>
      <c r="W90">
        <v>10.439563068920677</v>
      </c>
      <c r="X90">
        <v>36.238057259713699</v>
      </c>
      <c r="Y90">
        <v>0</v>
      </c>
      <c r="Z90">
        <v>0.83820000000000006</v>
      </c>
      <c r="AA90">
        <v>10.705230943060082</v>
      </c>
      <c r="AB90">
        <v>10.036104000000003</v>
      </c>
      <c r="AC90">
        <v>7.3809581492068483</v>
      </c>
      <c r="AD90">
        <v>6.9448499999999989</v>
      </c>
      <c r="AE90">
        <v>12.557578800000002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12.891999999999999</v>
      </c>
      <c r="AL90">
        <v>16.968250000000005</v>
      </c>
      <c r="AM90">
        <v>2.6817120000000005</v>
      </c>
      <c r="AN90">
        <v>0</v>
      </c>
      <c r="AO90">
        <v>6.3474600000000008</v>
      </c>
      <c r="AP90">
        <v>2.5701811935239158</v>
      </c>
      <c r="AQ90">
        <v>0</v>
      </c>
      <c r="AR90">
        <v>5.0472000000000001</v>
      </c>
      <c r="AS90">
        <v>3.4170000000000003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776.17144206822229</v>
      </c>
      <c r="DN90">
        <v>32.593622773150607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7.2950410060142162E-2</v>
      </c>
      <c r="H91">
        <v>0</v>
      </c>
      <c r="I91">
        <v>0</v>
      </c>
      <c r="J91">
        <v>0</v>
      </c>
      <c r="K91">
        <v>164.71868813600489</v>
      </c>
      <c r="L91">
        <v>65.104020424445508</v>
      </c>
      <c r="M91">
        <v>0</v>
      </c>
      <c r="N91">
        <v>30.00016540225829</v>
      </c>
      <c r="O91">
        <v>50.381133878918106</v>
      </c>
      <c r="P91">
        <v>50.926901622718049</v>
      </c>
      <c r="Q91">
        <v>4.7098141714285706</v>
      </c>
      <c r="R91">
        <v>10.751719408208405</v>
      </c>
      <c r="S91">
        <v>6.409048561900792</v>
      </c>
      <c r="T91">
        <v>0</v>
      </c>
      <c r="U91">
        <v>241.84793465507383</v>
      </c>
      <c r="V91">
        <v>4.5930112004595065</v>
      </c>
      <c r="W91">
        <v>10.439563068920677</v>
      </c>
      <c r="X91">
        <v>36.238057259713699</v>
      </c>
      <c r="Y91">
        <v>0</v>
      </c>
      <c r="Z91">
        <v>4.9939955999999999</v>
      </c>
      <c r="AA91">
        <v>10.705230943060082</v>
      </c>
      <c r="AB91">
        <v>10.036104000000003</v>
      </c>
      <c r="AC91">
        <v>7.3809581492068483</v>
      </c>
      <c r="AD91">
        <v>6.9448499999999989</v>
      </c>
      <c r="AE91">
        <v>12.557578800000002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12.891999999999999</v>
      </c>
      <c r="AL91">
        <v>16.968250000000005</v>
      </c>
      <c r="AM91">
        <v>2.6817120000000005</v>
      </c>
      <c r="AN91">
        <v>0</v>
      </c>
      <c r="AO91">
        <v>6.3474600000000008</v>
      </c>
      <c r="AP91">
        <v>2.5701811935239158</v>
      </c>
      <c r="AQ91">
        <v>0</v>
      </c>
      <c r="AR91">
        <v>5.0472000000000001</v>
      </c>
      <c r="AS91">
        <v>3.4170000000000003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781.56350899003633</v>
      </c>
      <c r="DN91">
        <v>32.820047895865073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7.2950410060142162E-2</v>
      </c>
      <c r="H92">
        <v>0</v>
      </c>
      <c r="I92">
        <v>0</v>
      </c>
      <c r="J92">
        <v>0</v>
      </c>
      <c r="K92">
        <v>164.71868813600489</v>
      </c>
      <c r="L92">
        <v>65.104020424445508</v>
      </c>
      <c r="M92">
        <v>0</v>
      </c>
      <c r="N92">
        <v>30.00016540225829</v>
      </c>
      <c r="O92">
        <v>50.381133878918106</v>
      </c>
      <c r="P92">
        <v>50.926901622718049</v>
      </c>
      <c r="Q92">
        <v>4.7098141714285706</v>
      </c>
      <c r="R92">
        <v>10.751719408208405</v>
      </c>
      <c r="S92">
        <v>6.409048561900792</v>
      </c>
      <c r="T92">
        <v>0</v>
      </c>
      <c r="U92">
        <v>241.95501157790275</v>
      </c>
      <c r="V92">
        <v>4.5930112004595065</v>
      </c>
      <c r="W92">
        <v>10.439563068920677</v>
      </c>
      <c r="X92">
        <v>36.238057259713699</v>
      </c>
      <c r="Y92">
        <v>0</v>
      </c>
      <c r="Z92">
        <v>4.9939955999999999</v>
      </c>
      <c r="AA92">
        <v>10.705230943060082</v>
      </c>
      <c r="AB92">
        <v>10.036104000000003</v>
      </c>
      <c r="AC92">
        <v>7.3809581492068483</v>
      </c>
      <c r="AD92">
        <v>6.9448499999999989</v>
      </c>
      <c r="AE92">
        <v>12.557578800000002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12.891999999999999</v>
      </c>
      <c r="AL92">
        <v>16.968250000000005</v>
      </c>
      <c r="AM92">
        <v>2.6817120000000005</v>
      </c>
      <c r="AN92">
        <v>0</v>
      </c>
      <c r="AO92">
        <v>6.3474600000000008</v>
      </c>
      <c r="AP92">
        <v>2.5701811935239158</v>
      </c>
      <c r="AQ92">
        <v>0</v>
      </c>
      <c r="AR92">
        <v>5.0472000000000001</v>
      </c>
      <c r="AS92">
        <v>3.4170000000000003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781.66627071287508</v>
      </c>
      <c r="DN92">
        <v>32.824363095855105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7.2950410060142162E-2</v>
      </c>
      <c r="H93">
        <v>0</v>
      </c>
      <c r="I93">
        <v>0</v>
      </c>
      <c r="J93">
        <v>0</v>
      </c>
      <c r="K93">
        <v>164.71868813600489</v>
      </c>
      <c r="L93">
        <v>65.104020424445508</v>
      </c>
      <c r="M93">
        <v>0</v>
      </c>
      <c r="N93">
        <v>30.00016540225829</v>
      </c>
      <c r="O93">
        <v>50.381133878918106</v>
      </c>
      <c r="P93">
        <v>50.926901622718049</v>
      </c>
      <c r="Q93">
        <v>4.7098141714285706</v>
      </c>
      <c r="R93">
        <v>10.751719408208405</v>
      </c>
      <c r="S93">
        <v>6.409048561900792</v>
      </c>
      <c r="T93">
        <v>0</v>
      </c>
      <c r="U93">
        <v>241.95501157790275</v>
      </c>
      <c r="V93">
        <v>4.5930112004595065</v>
      </c>
      <c r="W93">
        <v>10.439563068920677</v>
      </c>
      <c r="X93">
        <v>36.238057259713699</v>
      </c>
      <c r="Y93">
        <v>0</v>
      </c>
      <c r="Z93">
        <v>4.9939955999999999</v>
      </c>
      <c r="AA93">
        <v>10.705230943060082</v>
      </c>
      <c r="AB93">
        <v>10.036104000000003</v>
      </c>
      <c r="AC93">
        <v>7.3809581492068483</v>
      </c>
      <c r="AD93">
        <v>6.9448499999999989</v>
      </c>
      <c r="AE93">
        <v>12.557578800000002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12.891999999999999</v>
      </c>
      <c r="AL93">
        <v>16.968250000000005</v>
      </c>
      <c r="AM93">
        <v>2.6817120000000005</v>
      </c>
      <c r="AN93">
        <v>0</v>
      </c>
      <c r="AO93">
        <v>6.3474600000000008</v>
      </c>
      <c r="AP93">
        <v>2.5701811935239158</v>
      </c>
      <c r="AQ93">
        <v>0</v>
      </c>
      <c r="AR93">
        <v>5.0472000000000001</v>
      </c>
      <c r="AS93">
        <v>3.4170000000000003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781.66627071287508</v>
      </c>
      <c r="DN93">
        <v>32.824363095855105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7.2950410060142162E-2</v>
      </c>
      <c r="H94">
        <v>0</v>
      </c>
      <c r="I94">
        <v>0</v>
      </c>
      <c r="J94">
        <v>0</v>
      </c>
      <c r="K94">
        <v>164.71868813600489</v>
      </c>
      <c r="L94">
        <v>65.104020424445508</v>
      </c>
      <c r="M94">
        <v>0</v>
      </c>
      <c r="N94">
        <v>30.00016540225829</v>
      </c>
      <c r="O94">
        <v>50.381133878918106</v>
      </c>
      <c r="P94">
        <v>50.926901622718049</v>
      </c>
      <c r="Q94">
        <v>4.7098141714285706</v>
      </c>
      <c r="R94">
        <v>10.751719408208405</v>
      </c>
      <c r="S94">
        <v>6.409048561900792</v>
      </c>
      <c r="T94">
        <v>0</v>
      </c>
      <c r="U94">
        <v>241.95501157790275</v>
      </c>
      <c r="V94">
        <v>4.5930112004595065</v>
      </c>
      <c r="W94">
        <v>10.439563068920677</v>
      </c>
      <c r="X94">
        <v>36.238057259713699</v>
      </c>
      <c r="Y94">
        <v>0</v>
      </c>
      <c r="Z94">
        <v>4.9939955999999999</v>
      </c>
      <c r="AA94">
        <v>10.705230943060082</v>
      </c>
      <c r="AB94">
        <v>10.036104000000003</v>
      </c>
      <c r="AC94">
        <v>7.3809581492068483</v>
      </c>
      <c r="AD94">
        <v>6.9448499999999989</v>
      </c>
      <c r="AE94">
        <v>12.557578800000002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12.891999999999999</v>
      </c>
      <c r="AL94">
        <v>16.968250000000005</v>
      </c>
      <c r="AM94">
        <v>2.6817120000000005</v>
      </c>
      <c r="AN94">
        <v>0</v>
      </c>
      <c r="AO94">
        <v>6.3474600000000008</v>
      </c>
      <c r="AP94">
        <v>2.5701811935239158</v>
      </c>
      <c r="AQ94">
        <v>0</v>
      </c>
      <c r="AR94">
        <v>5.0472000000000001</v>
      </c>
      <c r="AS94">
        <v>3.4170000000000003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781.66627071287508</v>
      </c>
      <c r="DN94">
        <v>32.824363095855105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7.2950410060142162E-2</v>
      </c>
      <c r="H95">
        <v>0</v>
      </c>
      <c r="I95">
        <v>0</v>
      </c>
      <c r="J95">
        <v>0</v>
      </c>
      <c r="K95">
        <v>164.71868813600489</v>
      </c>
      <c r="L95">
        <v>65.104020424445508</v>
      </c>
      <c r="M95">
        <v>0</v>
      </c>
      <c r="N95">
        <v>30.00016540225829</v>
      </c>
      <c r="O95">
        <v>50.381133878918106</v>
      </c>
      <c r="P95">
        <v>50.926901622718049</v>
      </c>
      <c r="Q95">
        <v>4.7098141714285706</v>
      </c>
      <c r="R95">
        <v>10.751719408208405</v>
      </c>
      <c r="S95">
        <v>6.409048561900792</v>
      </c>
      <c r="T95">
        <v>0</v>
      </c>
      <c r="U95">
        <v>241.95501157790275</v>
      </c>
      <c r="V95">
        <v>4.5930112004595065</v>
      </c>
      <c r="W95">
        <v>10.377050715214565</v>
      </c>
      <c r="X95">
        <v>36.238057259713699</v>
      </c>
      <c r="Y95">
        <v>0</v>
      </c>
      <c r="Z95">
        <v>0.27940000000000004</v>
      </c>
      <c r="AA95">
        <v>7.123176234792191</v>
      </c>
      <c r="AB95">
        <v>10.036104000000003</v>
      </c>
      <c r="AC95">
        <v>4.91568</v>
      </c>
      <c r="AD95">
        <v>6.9448499999999989</v>
      </c>
      <c r="AE95">
        <v>12.557578800000002</v>
      </c>
      <c r="AF95">
        <v>0</v>
      </c>
      <c r="AG95">
        <v>0</v>
      </c>
      <c r="AH95">
        <v>29.706690000000002</v>
      </c>
      <c r="AI95">
        <v>0</v>
      </c>
      <c r="AJ95">
        <v>0</v>
      </c>
      <c r="AK95">
        <v>12.891999999999999</v>
      </c>
      <c r="AL95">
        <v>14.459900000000006</v>
      </c>
      <c r="AM95">
        <v>2.6817120000000005</v>
      </c>
      <c r="AN95">
        <v>0</v>
      </c>
      <c r="AO95">
        <v>6.3474600000000008</v>
      </c>
      <c r="AP95">
        <v>2.5701811935239158</v>
      </c>
      <c r="AQ95">
        <v>0</v>
      </c>
      <c r="AR95">
        <v>5.0472000000000001</v>
      </c>
      <c r="AS95">
        <v>3.4170000000000003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763.16896983264746</v>
      </c>
      <c r="DN95">
        <v>32.047535164901916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7.2950410060142162E-2</v>
      </c>
      <c r="H96">
        <v>0</v>
      </c>
      <c r="I96">
        <v>0</v>
      </c>
      <c r="J96">
        <v>0</v>
      </c>
      <c r="K96">
        <v>164.71868813600489</v>
      </c>
      <c r="L96">
        <v>65.104020424445508</v>
      </c>
      <c r="M96">
        <v>0</v>
      </c>
      <c r="N96">
        <v>30.00016540225829</v>
      </c>
      <c r="O96">
        <v>50.381133878918106</v>
      </c>
      <c r="P96">
        <v>50.926901622718049</v>
      </c>
      <c r="Q96">
        <v>4.7098141714285706</v>
      </c>
      <c r="R96">
        <v>10.751719408208405</v>
      </c>
      <c r="S96">
        <v>6.409048561900792</v>
      </c>
      <c r="T96">
        <v>0</v>
      </c>
      <c r="U96">
        <v>241.95501157790275</v>
      </c>
      <c r="V96">
        <v>4.5930112004595065</v>
      </c>
      <c r="W96">
        <v>10.377050715214565</v>
      </c>
      <c r="X96">
        <v>36.238057259713699</v>
      </c>
      <c r="Y96">
        <v>0</v>
      </c>
      <c r="Z96">
        <v>0.27940000000000004</v>
      </c>
      <c r="AA96">
        <v>7.123176234792191</v>
      </c>
      <c r="AB96">
        <v>10.036104000000003</v>
      </c>
      <c r="AC96">
        <v>4.91568</v>
      </c>
      <c r="AD96">
        <v>6.9448499999999989</v>
      </c>
      <c r="AE96">
        <v>12.557578800000002</v>
      </c>
      <c r="AF96">
        <v>0</v>
      </c>
      <c r="AG96">
        <v>0</v>
      </c>
      <c r="AH96">
        <v>29.706690000000002</v>
      </c>
      <c r="AI96">
        <v>0</v>
      </c>
      <c r="AJ96">
        <v>0</v>
      </c>
      <c r="AK96">
        <v>12.891999999999999</v>
      </c>
      <c r="AL96">
        <v>14.459900000000006</v>
      </c>
      <c r="AM96">
        <v>1.32054</v>
      </c>
      <c r="AN96">
        <v>0</v>
      </c>
      <c r="AO96">
        <v>6.3474600000000008</v>
      </c>
      <c r="AP96">
        <v>2.5701811935239158</v>
      </c>
      <c r="AQ96">
        <v>0</v>
      </c>
      <c r="AR96">
        <v>5.0472000000000001</v>
      </c>
      <c r="AS96">
        <v>3.4170000000000003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761.86265306475559</v>
      </c>
      <c r="DN96">
        <v>31.992679932793887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7.2950410060142162E-2</v>
      </c>
      <c r="H97">
        <v>0</v>
      </c>
      <c r="I97">
        <v>0</v>
      </c>
      <c r="J97">
        <v>0</v>
      </c>
      <c r="K97">
        <v>164.71868813600489</v>
      </c>
      <c r="L97">
        <v>65.104020424445508</v>
      </c>
      <c r="M97">
        <v>0</v>
      </c>
      <c r="N97">
        <v>30.00016540225829</v>
      </c>
      <c r="O97">
        <v>50.381133878918106</v>
      </c>
      <c r="P97">
        <v>50.926901622718049</v>
      </c>
      <c r="Q97">
        <v>4.7098141714285706</v>
      </c>
      <c r="R97">
        <v>10.751719408208405</v>
      </c>
      <c r="S97">
        <v>6.409048561900792</v>
      </c>
      <c r="T97">
        <v>0</v>
      </c>
      <c r="U97">
        <v>241.95501157790275</v>
      </c>
      <c r="V97">
        <v>4.5930112004595065</v>
      </c>
      <c r="W97">
        <v>10.377050715214565</v>
      </c>
      <c r="X97">
        <v>36.238057259713699</v>
      </c>
      <c r="Y97">
        <v>0</v>
      </c>
      <c r="Z97">
        <v>0.27940000000000004</v>
      </c>
      <c r="AA97">
        <v>7.123176234792191</v>
      </c>
      <c r="AB97">
        <v>10.036104000000003</v>
      </c>
      <c r="AC97">
        <v>4.91568</v>
      </c>
      <c r="AD97">
        <v>6.9448499999999989</v>
      </c>
      <c r="AE97">
        <v>12.557578800000002</v>
      </c>
      <c r="AF97">
        <v>0</v>
      </c>
      <c r="AG97">
        <v>0</v>
      </c>
      <c r="AH97">
        <v>29.706690000000002</v>
      </c>
      <c r="AI97">
        <v>0</v>
      </c>
      <c r="AJ97">
        <v>0</v>
      </c>
      <c r="AK97">
        <v>12.891999999999999</v>
      </c>
      <c r="AL97">
        <v>14.459900000000006</v>
      </c>
      <c r="AM97">
        <v>0</v>
      </c>
      <c r="AN97">
        <v>0</v>
      </c>
      <c r="AO97">
        <v>6.3474600000000008</v>
      </c>
      <c r="AP97">
        <v>2.5701811935239158</v>
      </c>
      <c r="AQ97">
        <v>0</v>
      </c>
      <c r="AR97">
        <v>3.3648000000000002</v>
      </c>
      <c r="AS97">
        <v>2.7335999999999996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758.32487309254168</v>
      </c>
      <c r="DN97">
        <v>31.844119905007656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7.2950410060142162E-2</v>
      </c>
      <c r="H98">
        <v>0</v>
      </c>
      <c r="I98">
        <v>0</v>
      </c>
      <c r="J98">
        <v>0</v>
      </c>
      <c r="K98">
        <v>164.71868813600489</v>
      </c>
      <c r="L98">
        <v>65.104020424445508</v>
      </c>
      <c r="M98">
        <v>0</v>
      </c>
      <c r="N98">
        <v>30.00016540225829</v>
      </c>
      <c r="O98">
        <v>50.381133878918106</v>
      </c>
      <c r="P98">
        <v>50.926901622718049</v>
      </c>
      <c r="Q98">
        <v>4.7098141714285706</v>
      </c>
      <c r="R98">
        <v>10.751719408208405</v>
      </c>
      <c r="S98">
        <v>6.409048561900792</v>
      </c>
      <c r="T98">
        <v>0</v>
      </c>
      <c r="U98">
        <v>241.95501157790275</v>
      </c>
      <c r="V98">
        <v>4.5930112004595065</v>
      </c>
      <c r="W98">
        <v>10.377050715214565</v>
      </c>
      <c r="X98">
        <v>36.238057259713699</v>
      </c>
      <c r="Y98">
        <v>0</v>
      </c>
      <c r="Z98">
        <v>0.27940000000000004</v>
      </c>
      <c r="AA98">
        <v>7.123176234792191</v>
      </c>
      <c r="AB98">
        <v>10.036104000000003</v>
      </c>
      <c r="AC98">
        <v>4.91568</v>
      </c>
      <c r="AD98">
        <v>6.9448499999999989</v>
      </c>
      <c r="AE98">
        <v>12.557578800000002</v>
      </c>
      <c r="AF98">
        <v>0</v>
      </c>
      <c r="AG98">
        <v>0</v>
      </c>
      <c r="AH98">
        <v>29.706690000000002</v>
      </c>
      <c r="AI98">
        <v>0</v>
      </c>
      <c r="AJ98">
        <v>0</v>
      </c>
      <c r="AK98">
        <v>12.891999999999999</v>
      </c>
      <c r="AL98">
        <v>14.755000000000006</v>
      </c>
      <c r="AM98">
        <v>0</v>
      </c>
      <c r="AN98">
        <v>0</v>
      </c>
      <c r="AO98">
        <v>6.3474600000000008</v>
      </c>
      <c r="AP98">
        <v>2.5701811935239158</v>
      </c>
      <c r="AQ98">
        <v>0</v>
      </c>
      <c r="AR98">
        <v>3.3648000000000002</v>
      </c>
      <c r="AS98">
        <v>3.4170000000000003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759.26393921742556</v>
      </c>
      <c r="DN98">
        <v>31.883553780123695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1.0918086956521739E-4</v>
      </c>
      <c r="E99">
        <f t="shared" si="2"/>
        <v>0</v>
      </c>
      <c r="F99">
        <f t="shared" si="2"/>
        <v>0</v>
      </c>
      <c r="G99">
        <f t="shared" si="2"/>
        <v>2.0348320322663483E-3</v>
      </c>
      <c r="H99">
        <f t="shared" si="2"/>
        <v>0</v>
      </c>
      <c r="I99">
        <f t="shared" si="2"/>
        <v>0</v>
      </c>
      <c r="J99">
        <f t="shared" si="2"/>
        <v>5.0880747272727281E-4</v>
      </c>
      <c r="K99">
        <f t="shared" si="2"/>
        <v>3.2189793093838714</v>
      </c>
      <c r="L99">
        <f t="shared" si="2"/>
        <v>0.98313891363538763</v>
      </c>
      <c r="M99">
        <f t="shared" si="2"/>
        <v>0</v>
      </c>
      <c r="N99">
        <f t="shared" si="2"/>
        <v>0.72000396965419733</v>
      </c>
      <c r="O99">
        <f t="shared" si="2"/>
        <v>1.2091472130940364</v>
      </c>
      <c r="P99">
        <f t="shared" si="2"/>
        <v>1.2228062684441059</v>
      </c>
      <c r="Q99">
        <f t="shared" si="2"/>
        <v>6.671519858022687E-2</v>
      </c>
      <c r="R99">
        <f t="shared" si="2"/>
        <v>0.2110922673284113</v>
      </c>
      <c r="S99">
        <f t="shared" si="2"/>
        <v>9.4717431517264056E-2</v>
      </c>
      <c r="T99">
        <f t="shared" si="2"/>
        <v>0</v>
      </c>
      <c r="U99">
        <f t="shared" si="2"/>
        <v>5.7489141938819763</v>
      </c>
      <c r="V99">
        <f t="shared" si="2"/>
        <v>9.4421919529395201E-2</v>
      </c>
      <c r="W99">
        <f t="shared" si="2"/>
        <v>0.25973294414434306</v>
      </c>
      <c r="X99">
        <f t="shared" si="2"/>
        <v>0.86446131238519075</v>
      </c>
      <c r="Y99">
        <f t="shared" si="2"/>
        <v>0</v>
      </c>
      <c r="Z99">
        <f t="shared" si="2"/>
        <v>3.556398780000003E-2</v>
      </c>
      <c r="AA99">
        <f t="shared" si="2"/>
        <v>0.10984810593954387</v>
      </c>
      <c r="AB99">
        <f t="shared" si="2"/>
        <v>0.16369109100000021</v>
      </c>
      <c r="AC99">
        <f t="shared" si="2"/>
        <v>8.6670472134129151E-2</v>
      </c>
      <c r="AD99">
        <f t="shared" si="2"/>
        <v>0.1669280249999997</v>
      </c>
      <c r="AE99">
        <f t="shared" si="2"/>
        <v>0.22973473159999969</v>
      </c>
      <c r="AF99">
        <f t="shared" si="2"/>
        <v>0</v>
      </c>
      <c r="AG99">
        <f t="shared" si="2"/>
        <v>0</v>
      </c>
      <c r="AH99">
        <f t="shared" si="2"/>
        <v>0.64794259799999998</v>
      </c>
      <c r="AI99">
        <f t="shared" si="2"/>
        <v>0</v>
      </c>
      <c r="AJ99">
        <f t="shared" si="2"/>
        <v>0</v>
      </c>
      <c r="AK99">
        <f t="shared" si="2"/>
        <v>0.30940800000000068</v>
      </c>
      <c r="AL99">
        <f t="shared" si="2"/>
        <v>0.43571514999999961</v>
      </c>
      <c r="AM99">
        <f t="shared" si="2"/>
        <v>1.6700767799999995E-2</v>
      </c>
      <c r="AN99">
        <f t="shared" si="2"/>
        <v>0</v>
      </c>
      <c r="AO99">
        <f t="shared" si="2"/>
        <v>0.12698653800000015</v>
      </c>
      <c r="AP99">
        <f t="shared" si="2"/>
        <v>6.2562765001854412E-2</v>
      </c>
      <c r="AQ99">
        <f t="shared" si="2"/>
        <v>0</v>
      </c>
      <c r="AR99">
        <f t="shared" si="2"/>
        <v>0.11664639999999994</v>
      </c>
      <c r="AS99">
        <f t="shared" si="2"/>
        <v>8.6279249999999863E-2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16.617252754135329</v>
      </c>
      <c r="DN99">
        <f t="shared" si="3"/>
        <v>0.67420889009316842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9.6641999999999992</v>
      </c>
      <c r="E3">
        <v>0</v>
      </c>
      <c r="F3">
        <v>0</v>
      </c>
      <c r="G3">
        <v>18.987949589939856</v>
      </c>
      <c r="H3">
        <v>0</v>
      </c>
      <c r="I3">
        <v>0</v>
      </c>
      <c r="J3">
        <v>18.325199999999999</v>
      </c>
      <c r="K3">
        <v>9.4092292697769668</v>
      </c>
      <c r="L3">
        <v>578.49521641156196</v>
      </c>
      <c r="M3">
        <v>28.228338430173292</v>
      </c>
      <c r="N3">
        <v>36.241950423429778</v>
      </c>
      <c r="O3">
        <v>0</v>
      </c>
      <c r="P3">
        <v>31.523199797160245</v>
      </c>
      <c r="Q3">
        <v>6.0946363636363632</v>
      </c>
      <c r="R3">
        <v>13.002582739119743</v>
      </c>
      <c r="S3">
        <v>8.0971669623059874</v>
      </c>
      <c r="T3">
        <v>0</v>
      </c>
      <c r="U3">
        <v>53.152993714852798</v>
      </c>
      <c r="V3">
        <v>5.5711558553386915</v>
      </c>
      <c r="W3">
        <v>13.410821703862661</v>
      </c>
      <c r="X3">
        <v>45.002464239722627</v>
      </c>
      <c r="Y3">
        <v>0</v>
      </c>
      <c r="Z3">
        <v>2.0007000000000006</v>
      </c>
      <c r="AA3">
        <v>12.116950702079276</v>
      </c>
      <c r="AB3">
        <v>12.12276</v>
      </c>
      <c r="AC3">
        <v>5.9386400000000004</v>
      </c>
      <c r="AD3">
        <v>8.3897100000000009</v>
      </c>
      <c r="AE3">
        <v>10.07616</v>
      </c>
      <c r="AF3">
        <v>2.7225000000000001</v>
      </c>
      <c r="AG3">
        <v>11.73031392</v>
      </c>
      <c r="AH3">
        <v>28.705351999999998</v>
      </c>
      <c r="AI3">
        <v>0</v>
      </c>
      <c r="AJ3">
        <v>0</v>
      </c>
      <c r="AK3">
        <v>15.571999999999996</v>
      </c>
      <c r="AL3">
        <v>0</v>
      </c>
      <c r="AM3">
        <v>0</v>
      </c>
      <c r="AN3">
        <v>1.01389</v>
      </c>
      <c r="AO3">
        <v>5.8629480000000003</v>
      </c>
      <c r="AP3">
        <v>3.4586338127548419</v>
      </c>
      <c r="AQ3">
        <v>13.917599999999997</v>
      </c>
      <c r="AR3">
        <v>14.902800000000004</v>
      </c>
      <c r="AS3">
        <v>9.9048000000000016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991.98658232949924</v>
      </c>
      <c r="DN3">
        <v>41.656281606215522</v>
      </c>
    </row>
    <row r="4" spans="1:118">
      <c r="A4" t="s">
        <v>46</v>
      </c>
      <c r="B4">
        <v>0</v>
      </c>
      <c r="C4">
        <v>0</v>
      </c>
      <c r="D4">
        <v>9.6641999999999992</v>
      </c>
      <c r="E4">
        <v>0</v>
      </c>
      <c r="F4">
        <v>0</v>
      </c>
      <c r="G4">
        <v>18.987949589939856</v>
      </c>
      <c r="H4">
        <v>0</v>
      </c>
      <c r="I4">
        <v>0</v>
      </c>
      <c r="J4">
        <v>18.325199999999999</v>
      </c>
      <c r="K4">
        <v>9.4092292697769668</v>
      </c>
      <c r="L4">
        <v>578.49521641156196</v>
      </c>
      <c r="M4">
        <v>28.228338430173292</v>
      </c>
      <c r="N4">
        <v>36.241950423429778</v>
      </c>
      <c r="O4">
        <v>0</v>
      </c>
      <c r="P4">
        <v>31.523199797160245</v>
      </c>
      <c r="Q4">
        <v>6.0946363636363632</v>
      </c>
      <c r="R4">
        <v>13.008657223587221</v>
      </c>
      <c r="S4">
        <v>8.0971669623059874</v>
      </c>
      <c r="T4">
        <v>0</v>
      </c>
      <c r="U4">
        <v>53.152993714852798</v>
      </c>
      <c r="V4">
        <v>5.5711558553386915</v>
      </c>
      <c r="W4">
        <v>13.41131330472103</v>
      </c>
      <c r="X4">
        <v>45.002464239722627</v>
      </c>
      <c r="Y4">
        <v>0</v>
      </c>
      <c r="Z4">
        <v>2.0007000000000006</v>
      </c>
      <c r="AA4">
        <v>11.995781195058482</v>
      </c>
      <c r="AB4">
        <v>12.12276</v>
      </c>
      <c r="AC4">
        <v>5.9386400000000004</v>
      </c>
      <c r="AD4">
        <v>8.3897100000000009</v>
      </c>
      <c r="AE4">
        <v>10.07616</v>
      </c>
      <c r="AF4">
        <v>2.7225000000000001</v>
      </c>
      <c r="AG4">
        <v>11.73031392</v>
      </c>
      <c r="AH4">
        <v>28.705351999999998</v>
      </c>
      <c r="AI4">
        <v>0</v>
      </c>
      <c r="AJ4">
        <v>0</v>
      </c>
      <c r="AK4">
        <v>15.571999999999996</v>
      </c>
      <c r="AL4">
        <v>0</v>
      </c>
      <c r="AM4">
        <v>0</v>
      </c>
      <c r="AN4">
        <v>1.01389</v>
      </c>
      <c r="AO4">
        <v>5.8629480000000003</v>
      </c>
      <c r="AP4">
        <v>3.4586338127548419</v>
      </c>
      <c r="AQ4">
        <v>13.917599999999997</v>
      </c>
      <c r="AR4">
        <v>14.902800000000004</v>
      </c>
      <c r="AS4">
        <v>9.9048000000000016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991.87660021013301</v>
      </c>
      <c r="DN4">
        <v>41.651660303886892</v>
      </c>
    </row>
    <row r="5" spans="1:118">
      <c r="A5" t="s">
        <v>47</v>
      </c>
      <c r="B5">
        <v>0</v>
      </c>
      <c r="C5">
        <v>0</v>
      </c>
      <c r="D5">
        <v>9.6641999999999992</v>
      </c>
      <c r="E5">
        <v>0</v>
      </c>
      <c r="F5">
        <v>0</v>
      </c>
      <c r="G5">
        <v>18.987949589939856</v>
      </c>
      <c r="H5">
        <v>0</v>
      </c>
      <c r="I5">
        <v>0</v>
      </c>
      <c r="J5">
        <v>18.325199999999999</v>
      </c>
      <c r="K5">
        <v>9.4092292697769668</v>
      </c>
      <c r="L5">
        <v>578.49521641156196</v>
      </c>
      <c r="M5">
        <v>28.228338430173292</v>
      </c>
      <c r="N5">
        <v>36.241950423429778</v>
      </c>
      <c r="O5">
        <v>0</v>
      </c>
      <c r="P5">
        <v>31.523199797160245</v>
      </c>
      <c r="Q5">
        <v>6.0946363636363632</v>
      </c>
      <c r="R5">
        <v>13.008657223587221</v>
      </c>
      <c r="S5">
        <v>8.0971669623059874</v>
      </c>
      <c r="T5">
        <v>0</v>
      </c>
      <c r="U5">
        <v>53.152993714852798</v>
      </c>
      <c r="V5">
        <v>5.5711558553386915</v>
      </c>
      <c r="W5">
        <v>13.41131330472103</v>
      </c>
      <c r="X5">
        <v>45.002464239722627</v>
      </c>
      <c r="Y5">
        <v>0</v>
      </c>
      <c r="Z5">
        <v>2.0007000000000006</v>
      </c>
      <c r="AA5">
        <v>11.995781195058482</v>
      </c>
      <c r="AB5">
        <v>12.12276</v>
      </c>
      <c r="AC5">
        <v>5.9386400000000004</v>
      </c>
      <c r="AD5">
        <v>8.3897100000000009</v>
      </c>
      <c r="AE5">
        <v>10.07616</v>
      </c>
      <c r="AF5">
        <v>2.7225000000000001</v>
      </c>
      <c r="AG5">
        <v>11.73031392</v>
      </c>
      <c r="AH5">
        <v>28.705351999999998</v>
      </c>
      <c r="AI5">
        <v>0</v>
      </c>
      <c r="AJ5">
        <v>0</v>
      </c>
      <c r="AK5">
        <v>15.571999999999996</v>
      </c>
      <c r="AL5">
        <v>0</v>
      </c>
      <c r="AM5">
        <v>0</v>
      </c>
      <c r="AN5">
        <v>1.01389</v>
      </c>
      <c r="AO5">
        <v>5.8629480000000003</v>
      </c>
      <c r="AP5">
        <v>3.4586338127548419</v>
      </c>
      <c r="AQ5">
        <v>9.2783999999999995</v>
      </c>
      <c r="AR5">
        <v>2.7096000000000009</v>
      </c>
      <c r="AS5">
        <v>9.9048000000000016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975.72254586877432</v>
      </c>
      <c r="DN5">
        <v>40.973314645245587</v>
      </c>
    </row>
    <row r="6" spans="1:118">
      <c r="A6" t="s">
        <v>48</v>
      </c>
      <c r="B6">
        <v>0</v>
      </c>
      <c r="C6">
        <v>0</v>
      </c>
      <c r="D6">
        <v>9.6641999999999992</v>
      </c>
      <c r="E6">
        <v>0</v>
      </c>
      <c r="F6">
        <v>0</v>
      </c>
      <c r="G6">
        <v>18.987949589939856</v>
      </c>
      <c r="H6">
        <v>0</v>
      </c>
      <c r="I6">
        <v>0</v>
      </c>
      <c r="J6">
        <v>18.325199999999999</v>
      </c>
      <c r="K6">
        <v>9.4092292697769668</v>
      </c>
      <c r="L6">
        <v>578.49521641156196</v>
      </c>
      <c r="M6">
        <v>28.228338430173292</v>
      </c>
      <c r="N6">
        <v>36.241950423429778</v>
      </c>
      <c r="O6">
        <v>0</v>
      </c>
      <c r="P6">
        <v>31.523199797160245</v>
      </c>
      <c r="Q6">
        <v>6.0946363636363632</v>
      </c>
      <c r="R6">
        <v>13.008657223587221</v>
      </c>
      <c r="S6">
        <v>8.0971669623059874</v>
      </c>
      <c r="T6">
        <v>0</v>
      </c>
      <c r="U6">
        <v>53.152993714852798</v>
      </c>
      <c r="V6">
        <v>5.5711558553386915</v>
      </c>
      <c r="W6">
        <v>13.41131330472103</v>
      </c>
      <c r="X6">
        <v>45.002464239722627</v>
      </c>
      <c r="Y6">
        <v>0</v>
      </c>
      <c r="Z6">
        <v>2.0007000000000006</v>
      </c>
      <c r="AA6">
        <v>8.6170906612906997</v>
      </c>
      <c r="AB6">
        <v>12.12276</v>
      </c>
      <c r="AC6">
        <v>5.9386400000000004</v>
      </c>
      <c r="AD6">
        <v>8.3897100000000009</v>
      </c>
      <c r="AE6">
        <v>10.07616</v>
      </c>
      <c r="AF6">
        <v>2.7225000000000001</v>
      </c>
      <c r="AG6">
        <v>11.73031392</v>
      </c>
      <c r="AH6">
        <v>28.705351999999998</v>
      </c>
      <c r="AI6">
        <v>0</v>
      </c>
      <c r="AJ6">
        <v>0</v>
      </c>
      <c r="AK6">
        <v>15.571999999999996</v>
      </c>
      <c r="AL6">
        <v>0</v>
      </c>
      <c r="AM6">
        <v>0</v>
      </c>
      <c r="AN6">
        <v>1.01389</v>
      </c>
      <c r="AO6">
        <v>5.8629480000000003</v>
      </c>
      <c r="AP6">
        <v>3.4586338127548419</v>
      </c>
      <c r="AQ6">
        <v>9.2783999999999995</v>
      </c>
      <c r="AR6">
        <v>2.7096000000000009</v>
      </c>
      <c r="AS6">
        <v>9.9048000000000016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972.48009273966045</v>
      </c>
      <c r="DN6">
        <v>40.837077240591718</v>
      </c>
    </row>
    <row r="7" spans="1:118">
      <c r="A7" t="s">
        <v>49</v>
      </c>
      <c r="B7">
        <v>0</v>
      </c>
      <c r="C7">
        <v>0</v>
      </c>
      <c r="D7">
        <v>9.6641999999999992</v>
      </c>
      <c r="E7">
        <v>0</v>
      </c>
      <c r="F7">
        <v>0</v>
      </c>
      <c r="G7">
        <v>18.987949589939856</v>
      </c>
      <c r="H7">
        <v>0</v>
      </c>
      <c r="I7">
        <v>0</v>
      </c>
      <c r="J7">
        <v>18.325199999999999</v>
      </c>
      <c r="K7">
        <v>9.4092292697769668</v>
      </c>
      <c r="L7">
        <v>578.50199259607871</v>
      </c>
      <c r="M7">
        <v>28.228338430173292</v>
      </c>
      <c r="N7">
        <v>36.241950423429778</v>
      </c>
      <c r="O7">
        <v>0</v>
      </c>
      <c r="P7">
        <v>31.523199797160245</v>
      </c>
      <c r="Q7">
        <v>5.9607128287708004</v>
      </c>
      <c r="R7">
        <v>13.008657223587221</v>
      </c>
      <c r="S7">
        <v>8.0983837677725123</v>
      </c>
      <c r="T7">
        <v>0</v>
      </c>
      <c r="U7">
        <v>53.152993714852798</v>
      </c>
      <c r="V7">
        <v>5.5711558553386915</v>
      </c>
      <c r="W7">
        <v>13.41131330472103</v>
      </c>
      <c r="X7">
        <v>45.002464239722627</v>
      </c>
      <c r="Y7">
        <v>0</v>
      </c>
      <c r="Z7">
        <v>0</v>
      </c>
      <c r="AA7">
        <v>4.2894005485360651</v>
      </c>
      <c r="AB7">
        <v>12.12276</v>
      </c>
      <c r="AC7">
        <v>5.9386400000000004</v>
      </c>
      <c r="AD7">
        <v>8.3897100000000009</v>
      </c>
      <c r="AE7">
        <v>10.07616</v>
      </c>
      <c r="AF7">
        <v>2.7225000000000001</v>
      </c>
      <c r="AG7">
        <v>11.73031392</v>
      </c>
      <c r="AH7">
        <v>28.705351999999998</v>
      </c>
      <c r="AI7">
        <v>0</v>
      </c>
      <c r="AJ7">
        <v>0</v>
      </c>
      <c r="AK7">
        <v>15.571999999999996</v>
      </c>
      <c r="AL7">
        <v>0</v>
      </c>
      <c r="AM7">
        <v>0</v>
      </c>
      <c r="AN7">
        <v>1.01389</v>
      </c>
      <c r="AO7">
        <v>5.8629480000000003</v>
      </c>
      <c r="AP7">
        <v>3.4586338127548419</v>
      </c>
      <c r="AQ7">
        <v>4.6391999999999998</v>
      </c>
      <c r="AR7">
        <v>2.7096000000000009</v>
      </c>
      <c r="AS7">
        <v>3.3016000000000005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955.49664769400408</v>
      </c>
      <c r="DN7">
        <v>40.123801628610948</v>
      </c>
    </row>
    <row r="8" spans="1:118">
      <c r="A8" t="s">
        <v>50</v>
      </c>
      <c r="B8">
        <v>0</v>
      </c>
      <c r="C8">
        <v>0</v>
      </c>
      <c r="D8">
        <v>9.6641999999999992</v>
      </c>
      <c r="E8">
        <v>0</v>
      </c>
      <c r="F8">
        <v>0</v>
      </c>
      <c r="G8">
        <v>18.987949589939856</v>
      </c>
      <c r="H8">
        <v>0</v>
      </c>
      <c r="I8">
        <v>0</v>
      </c>
      <c r="J8">
        <v>18.325199999999999</v>
      </c>
      <c r="K8">
        <v>9.4092292697769668</v>
      </c>
      <c r="L8">
        <v>578.50199259607871</v>
      </c>
      <c r="M8">
        <v>28.228338430173292</v>
      </c>
      <c r="N8">
        <v>36.241950423429778</v>
      </c>
      <c r="O8">
        <v>0</v>
      </c>
      <c r="P8">
        <v>31.523199797160245</v>
      </c>
      <c r="Q8">
        <v>5.9607128287708004</v>
      </c>
      <c r="R8">
        <v>13.008657223587221</v>
      </c>
      <c r="S8">
        <v>8.0983837677725123</v>
      </c>
      <c r="T8">
        <v>0</v>
      </c>
      <c r="U8">
        <v>53.152993714852798</v>
      </c>
      <c r="V8">
        <v>5.5711558553386915</v>
      </c>
      <c r="W8">
        <v>13.41131330472103</v>
      </c>
      <c r="X8">
        <v>45.002464239722627</v>
      </c>
      <c r="Y8">
        <v>0</v>
      </c>
      <c r="Z8">
        <v>0</v>
      </c>
      <c r="AA8">
        <v>0</v>
      </c>
      <c r="AB8">
        <v>12.12276</v>
      </c>
      <c r="AC8">
        <v>2.9693200000000002</v>
      </c>
      <c r="AD8">
        <v>8.3897100000000009</v>
      </c>
      <c r="AE8">
        <v>10.07616</v>
      </c>
      <c r="AF8">
        <v>2.7225000000000001</v>
      </c>
      <c r="AG8">
        <v>11.73031392</v>
      </c>
      <c r="AH8">
        <v>28.705351999999998</v>
      </c>
      <c r="AI8">
        <v>0</v>
      </c>
      <c r="AJ8">
        <v>0</v>
      </c>
      <c r="AK8">
        <v>15.571999999999996</v>
      </c>
      <c r="AL8">
        <v>0</v>
      </c>
      <c r="AM8">
        <v>0</v>
      </c>
      <c r="AN8">
        <v>1.01389</v>
      </c>
      <c r="AO8">
        <v>5.8629480000000003</v>
      </c>
      <c r="AP8">
        <v>3.4586338127548419</v>
      </c>
      <c r="AQ8">
        <v>4.6391999999999998</v>
      </c>
      <c r="AR8">
        <v>2.7096000000000009</v>
      </c>
      <c r="AS8">
        <v>3.0952500000000001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948.33251579110674</v>
      </c>
      <c r="DN8">
        <v>39.822862982972325</v>
      </c>
    </row>
    <row r="9" spans="1:118">
      <c r="A9" t="s">
        <v>51</v>
      </c>
      <c r="B9">
        <v>0</v>
      </c>
      <c r="C9">
        <v>0</v>
      </c>
      <c r="D9">
        <v>10</v>
      </c>
      <c r="E9">
        <v>0</v>
      </c>
      <c r="F9">
        <v>0</v>
      </c>
      <c r="G9">
        <v>18.987949589939856</v>
      </c>
      <c r="H9">
        <v>0</v>
      </c>
      <c r="I9">
        <v>0</v>
      </c>
      <c r="J9">
        <v>18.325199999999999</v>
      </c>
      <c r="K9">
        <v>9.409242507264425</v>
      </c>
      <c r="L9">
        <v>578.50481543797002</v>
      </c>
      <c r="M9">
        <v>28.228338430173292</v>
      </c>
      <c r="N9">
        <v>36.241950423429778</v>
      </c>
      <c r="O9">
        <v>0</v>
      </c>
      <c r="P9">
        <v>31.523199797160245</v>
      </c>
      <c r="Q9">
        <v>5.9586156123822338</v>
      </c>
      <c r="R9">
        <v>13.008657223587221</v>
      </c>
      <c r="S9">
        <v>8.0974526669870261</v>
      </c>
      <c r="T9">
        <v>0</v>
      </c>
      <c r="U9">
        <v>53.152993714852798</v>
      </c>
      <c r="V9">
        <v>5.5711558553386915</v>
      </c>
      <c r="W9">
        <v>13.41131330472103</v>
      </c>
      <c r="X9">
        <v>45.002464239722627</v>
      </c>
      <c r="Y9">
        <v>0</v>
      </c>
      <c r="Z9">
        <v>0</v>
      </c>
      <c r="AA9">
        <v>0</v>
      </c>
      <c r="AB9">
        <v>12.12276</v>
      </c>
      <c r="AC9">
        <v>2.9693200000000002</v>
      </c>
      <c r="AD9">
        <v>8.3897100000000009</v>
      </c>
      <c r="AE9">
        <v>10.07616</v>
      </c>
      <c r="AF9">
        <v>2.7225000000000001</v>
      </c>
      <c r="AG9">
        <v>11.73031392</v>
      </c>
      <c r="AH9">
        <v>28.705351999999998</v>
      </c>
      <c r="AI9">
        <v>0</v>
      </c>
      <c r="AJ9">
        <v>0</v>
      </c>
      <c r="AK9">
        <v>15.571999999999996</v>
      </c>
      <c r="AL9">
        <v>0</v>
      </c>
      <c r="AM9">
        <v>0</v>
      </c>
      <c r="AN9">
        <v>1.01389</v>
      </c>
      <c r="AO9">
        <v>5.8629480000000003</v>
      </c>
      <c r="AP9">
        <v>3.4586338127548419</v>
      </c>
      <c r="AQ9">
        <v>0</v>
      </c>
      <c r="AR9">
        <v>2.7096000000000009</v>
      </c>
      <c r="AS9">
        <v>3.0952500000000001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944.20235798599685</v>
      </c>
      <c r="DN9">
        <v>39.649428550287006</v>
      </c>
    </row>
    <row r="10" spans="1:118">
      <c r="A10" t="s">
        <v>52</v>
      </c>
      <c r="B10">
        <v>0</v>
      </c>
      <c r="C10">
        <v>0</v>
      </c>
      <c r="D10">
        <v>10</v>
      </c>
      <c r="E10">
        <v>0</v>
      </c>
      <c r="F10">
        <v>0</v>
      </c>
      <c r="G10">
        <v>18.987949589939856</v>
      </c>
      <c r="H10">
        <v>0</v>
      </c>
      <c r="I10">
        <v>0</v>
      </c>
      <c r="J10">
        <v>18.325199999999999</v>
      </c>
      <c r="K10">
        <v>9.4091661917924725</v>
      </c>
      <c r="L10">
        <v>578.50481543797002</v>
      </c>
      <c r="M10">
        <v>28.228338430173292</v>
      </c>
      <c r="N10">
        <v>36.241950423429778</v>
      </c>
      <c r="O10">
        <v>0</v>
      </c>
      <c r="P10">
        <v>31.523199797160245</v>
      </c>
      <c r="Q10">
        <v>5.9586156123822338</v>
      </c>
      <c r="R10">
        <v>13.008657223587221</v>
      </c>
      <c r="S10">
        <v>8.0974526669870261</v>
      </c>
      <c r="T10">
        <v>0</v>
      </c>
      <c r="U10">
        <v>53.152993714852798</v>
      </c>
      <c r="V10">
        <v>5.5711558553386915</v>
      </c>
      <c r="W10">
        <v>13.41131330472103</v>
      </c>
      <c r="X10">
        <v>45.002464239722627</v>
      </c>
      <c r="Y10">
        <v>0</v>
      </c>
      <c r="Z10">
        <v>0</v>
      </c>
      <c r="AA10">
        <v>0</v>
      </c>
      <c r="AB10">
        <v>12.12276</v>
      </c>
      <c r="AC10">
        <v>2.9693200000000002</v>
      </c>
      <c r="AD10">
        <v>8.3897100000000009</v>
      </c>
      <c r="AE10">
        <v>10.07616</v>
      </c>
      <c r="AF10">
        <v>2.7225000000000001</v>
      </c>
      <c r="AG10">
        <v>11.73031392</v>
      </c>
      <c r="AH10">
        <v>28.705351999999998</v>
      </c>
      <c r="AI10">
        <v>0</v>
      </c>
      <c r="AJ10">
        <v>0</v>
      </c>
      <c r="AK10">
        <v>15.571999999999996</v>
      </c>
      <c r="AL10">
        <v>0</v>
      </c>
      <c r="AM10">
        <v>0</v>
      </c>
      <c r="AN10">
        <v>1.01389</v>
      </c>
      <c r="AO10">
        <v>5.8629480000000003</v>
      </c>
      <c r="AP10">
        <v>3.4586338127548419</v>
      </c>
      <c r="AQ10">
        <v>0</v>
      </c>
      <c r="AR10">
        <v>2.7096000000000009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944.20228474603164</v>
      </c>
      <c r="DN10">
        <v>39.649425474780223</v>
      </c>
    </row>
    <row r="11" spans="1:118">
      <c r="A11" t="s">
        <v>53</v>
      </c>
      <c r="B11">
        <v>0</v>
      </c>
      <c r="C11">
        <v>0</v>
      </c>
      <c r="D11">
        <v>0.14492739130434784</v>
      </c>
      <c r="E11">
        <v>0</v>
      </c>
      <c r="F11">
        <v>0</v>
      </c>
      <c r="G11">
        <v>0.8444888181818182</v>
      </c>
      <c r="H11">
        <v>0</v>
      </c>
      <c r="I11">
        <v>0</v>
      </c>
      <c r="J11">
        <v>1.2252914649350648</v>
      </c>
      <c r="K11">
        <v>9.4092303911312367</v>
      </c>
      <c r="L11">
        <v>578.50481543797002</v>
      </c>
      <c r="M11">
        <v>28.228338430173292</v>
      </c>
      <c r="N11">
        <v>36.241950423429778</v>
      </c>
      <c r="O11">
        <v>0</v>
      </c>
      <c r="P11">
        <v>31.523199797160245</v>
      </c>
      <c r="Q11">
        <v>5.9586156123822338</v>
      </c>
      <c r="R11">
        <v>13.008657223587221</v>
      </c>
      <c r="S11">
        <v>8.0974526669870261</v>
      </c>
      <c r="T11">
        <v>0</v>
      </c>
      <c r="U11">
        <v>53.152993714852798</v>
      </c>
      <c r="V11">
        <v>5.5711558553386915</v>
      </c>
      <c r="W11">
        <v>13.41131330472103</v>
      </c>
      <c r="X11">
        <v>45.002464239722627</v>
      </c>
      <c r="Y11">
        <v>0</v>
      </c>
      <c r="Z11">
        <v>0</v>
      </c>
      <c r="AA11">
        <v>0</v>
      </c>
      <c r="AB11">
        <v>8.0818399999999979</v>
      </c>
      <c r="AC11">
        <v>2.9693200000000002</v>
      </c>
      <c r="AD11">
        <v>8.3897100000000009</v>
      </c>
      <c r="AE11">
        <v>10.07616</v>
      </c>
      <c r="AF11">
        <v>2.7225000000000001</v>
      </c>
      <c r="AG11">
        <v>11.73031392</v>
      </c>
      <c r="AH11">
        <v>28.705351999999998</v>
      </c>
      <c r="AI11">
        <v>0</v>
      </c>
      <c r="AJ11">
        <v>0</v>
      </c>
      <c r="AK11">
        <v>15.571999999999996</v>
      </c>
      <c r="AL11">
        <v>0</v>
      </c>
      <c r="AM11">
        <v>0</v>
      </c>
      <c r="AN11">
        <v>1.01389</v>
      </c>
      <c r="AO11">
        <v>5.8629480000000003</v>
      </c>
      <c r="AP11">
        <v>3.4586338127548419</v>
      </c>
      <c r="AQ11">
        <v>0</v>
      </c>
      <c r="AR11">
        <v>3.387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897.69340214993042</v>
      </c>
      <c r="DN11">
        <v>37.69641035470152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9.4092049896049872</v>
      </c>
      <c r="L12">
        <v>578.50481543797002</v>
      </c>
      <c r="M12">
        <v>28.228338430173292</v>
      </c>
      <c r="N12">
        <v>36.241950423429778</v>
      </c>
      <c r="O12">
        <v>0</v>
      </c>
      <c r="P12">
        <v>31.523199797160245</v>
      </c>
      <c r="Q12">
        <v>3.0009743760399337</v>
      </c>
      <c r="R12">
        <v>13.008657223587221</v>
      </c>
      <c r="S12">
        <v>4.001630331753554</v>
      </c>
      <c r="T12">
        <v>0</v>
      </c>
      <c r="U12">
        <v>53.152993714852798</v>
      </c>
      <c r="V12">
        <v>5.5711558553386915</v>
      </c>
      <c r="W12">
        <v>13.41131330472103</v>
      </c>
      <c r="X12">
        <v>45.002464239722627</v>
      </c>
      <c r="Y12">
        <v>0</v>
      </c>
      <c r="Z12">
        <v>0</v>
      </c>
      <c r="AA12">
        <v>0</v>
      </c>
      <c r="AB12">
        <v>8.0818399999999979</v>
      </c>
      <c r="AC12">
        <v>2.9693200000000002</v>
      </c>
      <c r="AD12">
        <v>8.3897100000000009</v>
      </c>
      <c r="AE12">
        <v>10.07616</v>
      </c>
      <c r="AF12">
        <v>2.7225000000000001</v>
      </c>
      <c r="AG12">
        <v>11.73031392</v>
      </c>
      <c r="AH12">
        <v>28.705351999999998</v>
      </c>
      <c r="AI12">
        <v>0</v>
      </c>
      <c r="AJ12">
        <v>0</v>
      </c>
      <c r="AK12">
        <v>15.571999999999996</v>
      </c>
      <c r="AL12">
        <v>0</v>
      </c>
      <c r="AM12">
        <v>0</v>
      </c>
      <c r="AN12">
        <v>1.01389</v>
      </c>
      <c r="AO12">
        <v>5.8629480000000003</v>
      </c>
      <c r="AP12">
        <v>3.4586338127548419</v>
      </c>
      <c r="AQ12">
        <v>0</v>
      </c>
      <c r="AR12">
        <v>3.387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888.79871371896411</v>
      </c>
      <c r="DN12">
        <v>37.322902138144464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9.4091778995220885</v>
      </c>
      <c r="L13">
        <v>578.50481543797002</v>
      </c>
      <c r="M13">
        <v>28.228338430173292</v>
      </c>
      <c r="N13">
        <v>36.241950423429778</v>
      </c>
      <c r="O13">
        <v>0</v>
      </c>
      <c r="P13">
        <v>31.523199797160245</v>
      </c>
      <c r="Q13">
        <v>3.0009743760399337</v>
      </c>
      <c r="R13">
        <v>13.552010526197185</v>
      </c>
      <c r="S13">
        <v>4.001630331753554</v>
      </c>
      <c r="T13">
        <v>0</v>
      </c>
      <c r="U13">
        <v>53.152993714852798</v>
      </c>
      <c r="V13">
        <v>5.7982082659430123</v>
      </c>
      <c r="W13">
        <v>13.41131330472103</v>
      </c>
      <c r="X13">
        <v>45.002464239722627</v>
      </c>
      <c r="Y13">
        <v>0</v>
      </c>
      <c r="Z13">
        <v>0</v>
      </c>
      <c r="AA13">
        <v>0</v>
      </c>
      <c r="AB13">
        <v>8.0818399999999979</v>
      </c>
      <c r="AC13">
        <v>2.9693200000000002</v>
      </c>
      <c r="AD13">
        <v>8.3897100000000009</v>
      </c>
      <c r="AE13">
        <v>10.07616</v>
      </c>
      <c r="AF13">
        <v>2.7225000000000001</v>
      </c>
      <c r="AG13">
        <v>11.73031392</v>
      </c>
      <c r="AH13">
        <v>28.705351999999998</v>
      </c>
      <c r="AI13">
        <v>0</v>
      </c>
      <c r="AJ13">
        <v>0</v>
      </c>
      <c r="AK13">
        <v>15.571999999999996</v>
      </c>
      <c r="AL13">
        <v>0</v>
      </c>
      <c r="AM13">
        <v>0</v>
      </c>
      <c r="AN13">
        <v>1.01389</v>
      </c>
      <c r="AO13">
        <v>6.3139440000000002</v>
      </c>
      <c r="AP13">
        <v>3.4586338127548419</v>
      </c>
      <c r="AQ13">
        <v>0</v>
      </c>
      <c r="AR13">
        <v>14.902800000000004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901.02258014452821</v>
      </c>
      <c r="DN13">
        <v>37.836210335711776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9.4091317818181821</v>
      </c>
      <c r="L14">
        <v>550.00964133234845</v>
      </c>
      <c r="M14">
        <v>28.228338430173292</v>
      </c>
      <c r="N14">
        <v>36.241950423429778</v>
      </c>
      <c r="O14">
        <v>0</v>
      </c>
      <c r="P14">
        <v>31.523199797160245</v>
      </c>
      <c r="Q14">
        <v>3.0009743760399337</v>
      </c>
      <c r="R14">
        <v>13.009665162454873</v>
      </c>
      <c r="S14">
        <v>4.001630331753554</v>
      </c>
      <c r="T14">
        <v>0</v>
      </c>
      <c r="U14">
        <v>53.152993714852798</v>
      </c>
      <c r="V14">
        <v>5.5691442307692309</v>
      </c>
      <c r="W14">
        <v>13.41131330472103</v>
      </c>
      <c r="X14">
        <v>45.002464239722627</v>
      </c>
      <c r="Y14">
        <v>0</v>
      </c>
      <c r="Z14">
        <v>0</v>
      </c>
      <c r="AA14">
        <v>0</v>
      </c>
      <c r="AB14">
        <v>8.0818399999999979</v>
      </c>
      <c r="AC14">
        <v>2.9693200000000002</v>
      </c>
      <c r="AD14">
        <v>8.3897100000000009</v>
      </c>
      <c r="AE14">
        <v>10.07616</v>
      </c>
      <c r="AF14">
        <v>2.7225000000000001</v>
      </c>
      <c r="AG14">
        <v>11.73031392</v>
      </c>
      <c r="AH14">
        <v>28.705351999999998</v>
      </c>
      <c r="AI14">
        <v>0</v>
      </c>
      <c r="AJ14">
        <v>0</v>
      </c>
      <c r="AK14">
        <v>15.571999999999996</v>
      </c>
      <c r="AL14">
        <v>0</v>
      </c>
      <c r="AM14">
        <v>0</v>
      </c>
      <c r="AN14">
        <v>1.01389</v>
      </c>
      <c r="AO14">
        <v>6.3139440000000002</v>
      </c>
      <c r="AP14">
        <v>3.4586338127548419</v>
      </c>
      <c r="AQ14">
        <v>0</v>
      </c>
      <c r="AR14">
        <v>14.902800000000004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872.93539506068578</v>
      </c>
      <c r="DN14">
        <v>36.656765797312723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9.4091778995220885</v>
      </c>
      <c r="L15">
        <v>523.00973214285716</v>
      </c>
      <c r="M15">
        <v>28.228338430173292</v>
      </c>
      <c r="N15">
        <v>36.241950423429778</v>
      </c>
      <c r="O15">
        <v>0</v>
      </c>
      <c r="P15">
        <v>31.523199797160245</v>
      </c>
      <c r="Q15">
        <v>3.0009743760399337</v>
      </c>
      <c r="R15">
        <v>13.009665162454873</v>
      </c>
      <c r="S15">
        <v>4.001630331753554</v>
      </c>
      <c r="T15">
        <v>0</v>
      </c>
      <c r="U15">
        <v>53.152993714852798</v>
      </c>
      <c r="V15">
        <v>5.5691442307692309</v>
      </c>
      <c r="W15">
        <v>13.410085836909872</v>
      </c>
      <c r="X15">
        <v>45.002464239722627</v>
      </c>
      <c r="Y15">
        <v>0</v>
      </c>
      <c r="Z15">
        <v>2.0007000000000006</v>
      </c>
      <c r="AA15">
        <v>0</v>
      </c>
      <c r="AB15">
        <v>8.0818399999999979</v>
      </c>
      <c r="AC15">
        <v>2.9693200000000002</v>
      </c>
      <c r="AD15">
        <v>8.3897100000000009</v>
      </c>
      <c r="AE15">
        <v>10.07616</v>
      </c>
      <c r="AF15">
        <v>2.7225000000000001</v>
      </c>
      <c r="AG15">
        <v>11.73031392</v>
      </c>
      <c r="AH15">
        <v>28.705351999999998</v>
      </c>
      <c r="AI15">
        <v>0</v>
      </c>
      <c r="AJ15">
        <v>0</v>
      </c>
      <c r="AK15">
        <v>15.571999999999996</v>
      </c>
      <c r="AL15">
        <v>0</v>
      </c>
      <c r="AM15">
        <v>0</v>
      </c>
      <c r="AN15">
        <v>1.01389</v>
      </c>
      <c r="AO15">
        <v>6.3139440000000002</v>
      </c>
      <c r="AP15">
        <v>3.1049099000867324</v>
      </c>
      <c r="AQ15">
        <v>0</v>
      </c>
      <c r="AR15">
        <v>3.387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837.55135886303424</v>
      </c>
      <c r="DN15">
        <v>35.170887542697578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9.4091317818181821</v>
      </c>
      <c r="L16">
        <v>498.00986619425578</v>
      </c>
      <c r="M16">
        <v>28.228338430173292</v>
      </c>
      <c r="N16">
        <v>36.241950423429778</v>
      </c>
      <c r="O16">
        <v>0</v>
      </c>
      <c r="P16">
        <v>31.523199797160245</v>
      </c>
      <c r="Q16">
        <v>3.0000000000000004</v>
      </c>
      <c r="R16">
        <v>13.009665162454873</v>
      </c>
      <c r="S16">
        <v>4.0000000000000009</v>
      </c>
      <c r="T16">
        <v>0</v>
      </c>
      <c r="U16">
        <v>53.152993714852798</v>
      </c>
      <c r="V16">
        <v>5.5691442307692309</v>
      </c>
      <c r="W16">
        <v>13.410085836909872</v>
      </c>
      <c r="X16">
        <v>45.002464239722627</v>
      </c>
      <c r="Y16">
        <v>0</v>
      </c>
      <c r="Z16">
        <v>2.0007000000000006</v>
      </c>
      <c r="AA16">
        <v>0</v>
      </c>
      <c r="AB16">
        <v>8.0818399999999979</v>
      </c>
      <c r="AC16">
        <v>2.9693200000000002</v>
      </c>
      <c r="AD16">
        <v>8.3897100000000009</v>
      </c>
      <c r="AE16">
        <v>10.07616</v>
      </c>
      <c r="AF16">
        <v>2.7225000000000001</v>
      </c>
      <c r="AG16">
        <v>11.73031392</v>
      </c>
      <c r="AH16">
        <v>28.705351999999998</v>
      </c>
      <c r="AI16">
        <v>0</v>
      </c>
      <c r="AJ16">
        <v>0</v>
      </c>
      <c r="AK16">
        <v>15.571999999999996</v>
      </c>
      <c r="AL16">
        <v>0</v>
      </c>
      <c r="AM16">
        <v>0</v>
      </c>
      <c r="AN16">
        <v>1.01389</v>
      </c>
      <c r="AO16">
        <v>6.3139440000000002</v>
      </c>
      <c r="AP16">
        <v>3.1049099000867324</v>
      </c>
      <c r="AQ16">
        <v>0</v>
      </c>
      <c r="AR16">
        <v>3.387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813.55644336944374</v>
      </c>
      <c r="DN16">
        <v>34.163286262189352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9.4091317818181821</v>
      </c>
      <c r="L17">
        <v>480.00955157502102</v>
      </c>
      <c r="M17">
        <v>28.228338430173292</v>
      </c>
      <c r="N17">
        <v>36.241950423429778</v>
      </c>
      <c r="O17">
        <v>0</v>
      </c>
      <c r="P17">
        <v>31.523199797160245</v>
      </c>
      <c r="Q17">
        <v>3.0000000000000004</v>
      </c>
      <c r="R17">
        <v>13.009665162454873</v>
      </c>
      <c r="S17">
        <v>3.9999999999999991</v>
      </c>
      <c r="T17">
        <v>0</v>
      </c>
      <c r="U17">
        <v>53.152993714852798</v>
      </c>
      <c r="V17">
        <v>5.5691442307692309</v>
      </c>
      <c r="W17">
        <v>13.410085836909872</v>
      </c>
      <c r="X17">
        <v>45.002464239722627</v>
      </c>
      <c r="Y17">
        <v>0</v>
      </c>
      <c r="Z17">
        <v>2.0007000000000006</v>
      </c>
      <c r="AA17">
        <v>0</v>
      </c>
      <c r="AB17">
        <v>8.0818399999999979</v>
      </c>
      <c r="AC17">
        <v>2.9693200000000002</v>
      </c>
      <c r="AD17">
        <v>8.3897100000000009</v>
      </c>
      <c r="AE17">
        <v>10.07616</v>
      </c>
      <c r="AF17">
        <v>2.7225000000000001</v>
      </c>
      <c r="AG17">
        <v>11.73031392</v>
      </c>
      <c r="AH17">
        <v>28.705351999999998</v>
      </c>
      <c r="AI17">
        <v>0</v>
      </c>
      <c r="AJ17">
        <v>0</v>
      </c>
      <c r="AK17">
        <v>15.571999999999996</v>
      </c>
      <c r="AL17">
        <v>0</v>
      </c>
      <c r="AM17">
        <v>0</v>
      </c>
      <c r="AN17">
        <v>1.01389</v>
      </c>
      <c r="AO17">
        <v>6.3139440000000002</v>
      </c>
      <c r="AP17">
        <v>3.1049099000867324</v>
      </c>
      <c r="AQ17">
        <v>0</v>
      </c>
      <c r="AR17">
        <v>3.387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796.28154143031975</v>
      </c>
      <c r="DN17">
        <v>33.437873582078531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9.4091317818181821</v>
      </c>
      <c r="L18">
        <v>465.00987192211852</v>
      </c>
      <c r="M18">
        <v>28.228338430173292</v>
      </c>
      <c r="N18">
        <v>36.241950423429778</v>
      </c>
      <c r="O18">
        <v>0</v>
      </c>
      <c r="P18">
        <v>31.523199797160245</v>
      </c>
      <c r="Q18">
        <v>3.0000000000000004</v>
      </c>
      <c r="R18">
        <v>13.009665162454873</v>
      </c>
      <c r="S18">
        <v>4.0753622368214009</v>
      </c>
      <c r="T18">
        <v>0</v>
      </c>
      <c r="U18">
        <v>53.152993714852798</v>
      </c>
      <c r="V18">
        <v>5.5691442307692309</v>
      </c>
      <c r="W18">
        <v>13.410085836909872</v>
      </c>
      <c r="X18">
        <v>45.002464239722627</v>
      </c>
      <c r="Y18">
        <v>0</v>
      </c>
      <c r="Z18">
        <v>2.0007000000000006</v>
      </c>
      <c r="AA18">
        <v>0</v>
      </c>
      <c r="AB18">
        <v>8.0818399999999979</v>
      </c>
      <c r="AC18">
        <v>2.9693200000000002</v>
      </c>
      <c r="AD18">
        <v>8.3897100000000009</v>
      </c>
      <c r="AE18">
        <v>10.07616</v>
      </c>
      <c r="AF18">
        <v>2.7225000000000001</v>
      </c>
      <c r="AG18">
        <v>11.73031392</v>
      </c>
      <c r="AH18">
        <v>28.705351999999998</v>
      </c>
      <c r="AI18">
        <v>0</v>
      </c>
      <c r="AJ18">
        <v>0</v>
      </c>
      <c r="AK18">
        <v>15.571999999999996</v>
      </c>
      <c r="AL18">
        <v>0</v>
      </c>
      <c r="AM18">
        <v>0</v>
      </c>
      <c r="AN18">
        <v>1.01389</v>
      </c>
      <c r="AO18">
        <v>6.3139440000000002</v>
      </c>
      <c r="AP18">
        <v>3.1049099000867324</v>
      </c>
      <c r="AQ18">
        <v>0</v>
      </c>
      <c r="AR18">
        <v>3.387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781.95867387771978</v>
      </c>
      <c r="DN18">
        <v>32.836423718597402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9.4092600000000015</v>
      </c>
      <c r="L19">
        <v>447.00953568140977</v>
      </c>
      <c r="M19">
        <v>28.228338430173292</v>
      </c>
      <c r="N19">
        <v>36.241950423429778</v>
      </c>
      <c r="O19">
        <v>0</v>
      </c>
      <c r="P19">
        <v>31.523199797160245</v>
      </c>
      <c r="Q19">
        <v>3.0000000000000004</v>
      </c>
      <c r="R19">
        <v>13.009665162454873</v>
      </c>
      <c r="S19">
        <v>3.9999999999999991</v>
      </c>
      <c r="T19">
        <v>0</v>
      </c>
      <c r="U19">
        <v>52.807645741267642</v>
      </c>
      <c r="V19">
        <v>5.5691442307692309</v>
      </c>
      <c r="W19">
        <v>13.410085836909872</v>
      </c>
      <c r="X19">
        <v>45.002464239722627</v>
      </c>
      <c r="Y19">
        <v>0</v>
      </c>
      <c r="Z19">
        <v>2.0007000000000006</v>
      </c>
      <c r="AA19">
        <v>0</v>
      </c>
      <c r="AB19">
        <v>8.0818399999999979</v>
      </c>
      <c r="AC19">
        <v>2.9693200000000002</v>
      </c>
      <c r="AD19">
        <v>8.3897100000000009</v>
      </c>
      <c r="AE19">
        <v>10.07616</v>
      </c>
      <c r="AF19">
        <v>2.7225000000000001</v>
      </c>
      <c r="AG19">
        <v>11.73031392</v>
      </c>
      <c r="AH19">
        <v>28.705351999999998</v>
      </c>
      <c r="AI19">
        <v>0</v>
      </c>
      <c r="AJ19">
        <v>0</v>
      </c>
      <c r="AK19">
        <v>15.571999999999996</v>
      </c>
      <c r="AL19">
        <v>0</v>
      </c>
      <c r="AM19">
        <v>0</v>
      </c>
      <c r="AN19">
        <v>1.01389</v>
      </c>
      <c r="AO19">
        <v>6.3139440000000002</v>
      </c>
      <c r="AP19">
        <v>3.1049099000867324</v>
      </c>
      <c r="AQ19">
        <v>0</v>
      </c>
      <c r="AR19">
        <v>3.387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764.28011877405083</v>
      </c>
      <c r="DN19">
        <v>32.094060589332777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9.4092701651627877</v>
      </c>
      <c r="L20">
        <v>417.0036315302271</v>
      </c>
      <c r="M20">
        <v>28.228338430173292</v>
      </c>
      <c r="N20">
        <v>36.241950423429778</v>
      </c>
      <c r="O20">
        <v>0</v>
      </c>
      <c r="P20">
        <v>31.523199797160245</v>
      </c>
      <c r="Q20">
        <v>3.0000000000000004</v>
      </c>
      <c r="R20">
        <v>13.009665162454873</v>
      </c>
      <c r="S20">
        <v>3.9999999999999991</v>
      </c>
      <c r="T20">
        <v>0</v>
      </c>
      <c r="U20">
        <v>52.807645741267642</v>
      </c>
      <c r="V20">
        <v>5.5691442307692309</v>
      </c>
      <c r="W20">
        <v>13.410085836909872</v>
      </c>
      <c r="X20">
        <v>45.002464239722627</v>
      </c>
      <c r="Y20">
        <v>0</v>
      </c>
      <c r="Z20">
        <v>2.0007000000000006</v>
      </c>
      <c r="AA20">
        <v>0</v>
      </c>
      <c r="AB20">
        <v>8.0818399999999979</v>
      </c>
      <c r="AC20">
        <v>2.9693200000000002</v>
      </c>
      <c r="AD20">
        <v>8.3897100000000009</v>
      </c>
      <c r="AE20">
        <v>10.07616</v>
      </c>
      <c r="AF20">
        <v>2.7225000000000001</v>
      </c>
      <c r="AG20">
        <v>11.73031392</v>
      </c>
      <c r="AH20">
        <v>28.705351999999998</v>
      </c>
      <c r="AI20">
        <v>0</v>
      </c>
      <c r="AJ20">
        <v>0</v>
      </c>
      <c r="AK20">
        <v>15.571999999999996</v>
      </c>
      <c r="AL20">
        <v>0</v>
      </c>
      <c r="AM20">
        <v>0</v>
      </c>
      <c r="AN20">
        <v>1.01389</v>
      </c>
      <c r="AO20">
        <v>6.3139440000000002</v>
      </c>
      <c r="AP20">
        <v>3.1049099000867324</v>
      </c>
      <c r="AQ20">
        <v>0</v>
      </c>
      <c r="AR20">
        <v>3.387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735.48346278576571</v>
      </c>
      <c r="DN20">
        <v>30.884822591598073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9.4092191035235899</v>
      </c>
      <c r="L21">
        <v>390.0037430450177</v>
      </c>
      <c r="M21">
        <v>28.228338430173292</v>
      </c>
      <c r="N21">
        <v>36.241950423429778</v>
      </c>
      <c r="O21">
        <v>0</v>
      </c>
      <c r="P21">
        <v>31.523199797160245</v>
      </c>
      <c r="Q21">
        <v>3.0000000000000004</v>
      </c>
      <c r="R21">
        <v>12.685467544973546</v>
      </c>
      <c r="S21">
        <v>4.167519848053181</v>
      </c>
      <c r="T21">
        <v>0</v>
      </c>
      <c r="U21">
        <v>52.462297778996437</v>
      </c>
      <c r="V21">
        <v>5.5711558553386915</v>
      </c>
      <c r="W21">
        <v>13.410085836909872</v>
      </c>
      <c r="X21">
        <v>45.002464239722627</v>
      </c>
      <c r="Y21">
        <v>0</v>
      </c>
      <c r="Z21">
        <v>2.0007000000000006</v>
      </c>
      <c r="AA21">
        <v>4.2894005485360651</v>
      </c>
      <c r="AB21">
        <v>8.0818399999999979</v>
      </c>
      <c r="AC21">
        <v>2.9693200000000002</v>
      </c>
      <c r="AD21">
        <v>8.3897100000000009</v>
      </c>
      <c r="AE21">
        <v>10.07616</v>
      </c>
      <c r="AF21">
        <v>2.7225000000000001</v>
      </c>
      <c r="AG21">
        <v>11.73031392</v>
      </c>
      <c r="AH21">
        <v>28.705351999999998</v>
      </c>
      <c r="AI21">
        <v>0</v>
      </c>
      <c r="AJ21">
        <v>0</v>
      </c>
      <c r="AK21">
        <v>15.571999999999996</v>
      </c>
      <c r="AL21">
        <v>0</v>
      </c>
      <c r="AM21">
        <v>0</v>
      </c>
      <c r="AN21">
        <v>1.01389</v>
      </c>
      <c r="AO21">
        <v>6.3139440000000002</v>
      </c>
      <c r="AP21">
        <v>3.1049099000867324</v>
      </c>
      <c r="AQ21">
        <v>0</v>
      </c>
      <c r="AR21">
        <v>3.387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713.20819871315223</v>
      </c>
      <c r="DN21">
        <v>29.949533558769147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9.4091149995153636</v>
      </c>
      <c r="L22">
        <v>428.00379743904421</v>
      </c>
      <c r="M22">
        <v>28.228338430173292</v>
      </c>
      <c r="N22">
        <v>36.241950423429778</v>
      </c>
      <c r="O22">
        <v>0</v>
      </c>
      <c r="P22">
        <v>31.523199797160245</v>
      </c>
      <c r="Q22">
        <v>3.0000000000000004</v>
      </c>
      <c r="R22">
        <v>13.008657223587221</v>
      </c>
      <c r="S22">
        <v>4.167519848053181</v>
      </c>
      <c r="T22">
        <v>0</v>
      </c>
      <c r="U22">
        <v>52.462297778996437</v>
      </c>
      <c r="V22">
        <v>5.5711558553386915</v>
      </c>
      <c r="W22">
        <v>13.410085836909872</v>
      </c>
      <c r="X22">
        <v>45.002464239722627</v>
      </c>
      <c r="Y22">
        <v>0</v>
      </c>
      <c r="Z22">
        <v>2.0007000000000006</v>
      </c>
      <c r="AA22">
        <v>8.6170906612906997</v>
      </c>
      <c r="AB22">
        <v>8.0818399999999979</v>
      </c>
      <c r="AC22">
        <v>2.9693200000000002</v>
      </c>
      <c r="AD22">
        <v>8.3897100000000009</v>
      </c>
      <c r="AE22">
        <v>10.07616</v>
      </c>
      <c r="AF22">
        <v>2.7225000000000001</v>
      </c>
      <c r="AG22">
        <v>11.73031392</v>
      </c>
      <c r="AH22">
        <v>28.705351999999998</v>
      </c>
      <c r="AI22">
        <v>0</v>
      </c>
      <c r="AJ22">
        <v>0</v>
      </c>
      <c r="AK22">
        <v>15.571999999999996</v>
      </c>
      <c r="AL22">
        <v>0</v>
      </c>
      <c r="AM22">
        <v>0</v>
      </c>
      <c r="AN22">
        <v>1.01389</v>
      </c>
      <c r="AO22">
        <v>6.3139440000000002</v>
      </c>
      <c r="AP22">
        <v>3.1049099000867324</v>
      </c>
      <c r="AQ22">
        <v>0</v>
      </c>
      <c r="AR22">
        <v>3.387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754.14010297148195</v>
      </c>
      <c r="DN22">
        <v>31.668459381825969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9.4092468260658126</v>
      </c>
      <c r="L23">
        <v>420.00367759730312</v>
      </c>
      <c r="M23">
        <v>28.228338430173292</v>
      </c>
      <c r="N23">
        <v>36.241950423429778</v>
      </c>
      <c r="O23">
        <v>0</v>
      </c>
      <c r="P23">
        <v>31.523199797160245</v>
      </c>
      <c r="Q23">
        <v>3.0000000000000004</v>
      </c>
      <c r="R23">
        <v>13.008657223587221</v>
      </c>
      <c r="S23">
        <v>3.9999999999999991</v>
      </c>
      <c r="T23">
        <v>0</v>
      </c>
      <c r="U23">
        <v>52.462297778996437</v>
      </c>
      <c r="V23">
        <v>5.5711558553386915</v>
      </c>
      <c r="W23">
        <v>13.410085836909872</v>
      </c>
      <c r="X23">
        <v>45.002464239722627</v>
      </c>
      <c r="Y23">
        <v>0</v>
      </c>
      <c r="Z23">
        <v>2.0007000000000006</v>
      </c>
      <c r="AA23">
        <v>8.6170906612906997</v>
      </c>
      <c r="AB23">
        <v>8.0818399999999979</v>
      </c>
      <c r="AC23">
        <v>2.9693200000000002</v>
      </c>
      <c r="AD23">
        <v>8.3897100000000009</v>
      </c>
      <c r="AE23">
        <v>10.07616</v>
      </c>
      <c r="AF23">
        <v>2.7225000000000001</v>
      </c>
      <c r="AG23">
        <v>11.73031392</v>
      </c>
      <c r="AH23">
        <v>28.705351999999998</v>
      </c>
      <c r="AI23">
        <v>0</v>
      </c>
      <c r="AJ23">
        <v>0</v>
      </c>
      <c r="AK23">
        <v>15.571999999999996</v>
      </c>
      <c r="AL23">
        <v>0</v>
      </c>
      <c r="AM23">
        <v>0</v>
      </c>
      <c r="AN23">
        <v>1.01389</v>
      </c>
      <c r="AO23">
        <v>6.3139440000000002</v>
      </c>
      <c r="AP23">
        <v>3.1049099000867324</v>
      </c>
      <c r="AQ23">
        <v>0</v>
      </c>
      <c r="AR23">
        <v>14.902800000000004</v>
      </c>
      <c r="AS23">
        <v>9.9048000000000016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763.88858418305426</v>
      </c>
      <c r="DN23">
        <v>32.07782030701005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9.4091301593815135</v>
      </c>
      <c r="L24">
        <v>500.00339348450973</v>
      </c>
      <c r="M24">
        <v>28.228338430173292</v>
      </c>
      <c r="N24">
        <v>36.241950423429778</v>
      </c>
      <c r="O24">
        <v>0</v>
      </c>
      <c r="P24">
        <v>31.523199797160245</v>
      </c>
      <c r="Q24">
        <v>3.0000000000000004</v>
      </c>
      <c r="R24">
        <v>13.008657223587221</v>
      </c>
      <c r="S24">
        <v>3.9999999999999991</v>
      </c>
      <c r="T24">
        <v>0</v>
      </c>
      <c r="U24">
        <v>52.462297778996437</v>
      </c>
      <c r="V24">
        <v>5.5711558553386915</v>
      </c>
      <c r="W24">
        <v>13.410085836909872</v>
      </c>
      <c r="X24">
        <v>45.002464239722627</v>
      </c>
      <c r="Y24">
        <v>0</v>
      </c>
      <c r="Z24">
        <v>2.0007000000000006</v>
      </c>
      <c r="AA24">
        <v>11.995781195058482</v>
      </c>
      <c r="AB24">
        <v>5.7259999999999991</v>
      </c>
      <c r="AC24">
        <v>2.9693200000000002</v>
      </c>
      <c r="AD24">
        <v>8.3897100000000009</v>
      </c>
      <c r="AE24">
        <v>10.07616</v>
      </c>
      <c r="AF24">
        <v>2.7225000000000001</v>
      </c>
      <c r="AG24">
        <v>11.73031392</v>
      </c>
      <c r="AH24">
        <v>28.705351999999998</v>
      </c>
      <c r="AI24">
        <v>0</v>
      </c>
      <c r="AJ24">
        <v>0</v>
      </c>
      <c r="AK24">
        <v>15.571999999999996</v>
      </c>
      <c r="AL24">
        <v>0</v>
      </c>
      <c r="AM24">
        <v>0</v>
      </c>
      <c r="AN24">
        <v>1.01389</v>
      </c>
      <c r="AO24">
        <v>6.3139440000000002</v>
      </c>
      <c r="AP24">
        <v>3.1049099000867324</v>
      </c>
      <c r="AQ24">
        <v>4.6391999999999998</v>
      </c>
      <c r="AR24">
        <v>14.902800000000004</v>
      </c>
      <c r="AS24">
        <v>9.9048000000000016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846.09799308458275</v>
      </c>
      <c r="DN24">
        <v>35.530061159771641</v>
      </c>
    </row>
    <row r="25" spans="1:118">
      <c r="A25" t="s">
        <v>67</v>
      </c>
      <c r="B25">
        <v>0</v>
      </c>
      <c r="C25">
        <v>0</v>
      </c>
      <c r="D25">
        <v>10</v>
      </c>
      <c r="E25">
        <v>0</v>
      </c>
      <c r="F25">
        <v>0</v>
      </c>
      <c r="G25">
        <v>18.987949589939856</v>
      </c>
      <c r="H25">
        <v>0</v>
      </c>
      <c r="I25">
        <v>0</v>
      </c>
      <c r="J25">
        <v>18.325199999999999</v>
      </c>
      <c r="K25">
        <v>9.4092292697769668</v>
      </c>
      <c r="L25">
        <v>530.30234521767795</v>
      </c>
      <c r="M25">
        <v>28.228338430173292</v>
      </c>
      <c r="N25">
        <v>36.241950423429778</v>
      </c>
      <c r="O25">
        <v>0</v>
      </c>
      <c r="P25">
        <v>31.523199797160245</v>
      </c>
      <c r="Q25">
        <v>5.9582065780265907</v>
      </c>
      <c r="R25">
        <v>13.008657223587221</v>
      </c>
      <c r="S25">
        <v>7.6269101837455828</v>
      </c>
      <c r="T25">
        <v>0</v>
      </c>
      <c r="U25">
        <v>52.462297778996437</v>
      </c>
      <c r="V25">
        <v>5.5711558553386915</v>
      </c>
      <c r="W25">
        <v>13.410085836909872</v>
      </c>
      <c r="X25">
        <v>45.002464239722627</v>
      </c>
      <c r="Y25">
        <v>0</v>
      </c>
      <c r="Z25">
        <v>2.0007000000000006</v>
      </c>
      <c r="AA25">
        <v>11.995781195058482</v>
      </c>
      <c r="AB25">
        <v>5.7259999999999991</v>
      </c>
      <c r="AC25">
        <v>2.9693200000000002</v>
      </c>
      <c r="AD25">
        <v>8.3897100000000009</v>
      </c>
      <c r="AE25">
        <v>10.07616</v>
      </c>
      <c r="AF25">
        <v>2.7225000000000001</v>
      </c>
      <c r="AG25">
        <v>11.73031392</v>
      </c>
      <c r="AH25">
        <v>28.705351999999998</v>
      </c>
      <c r="AI25">
        <v>0</v>
      </c>
      <c r="AJ25">
        <v>0</v>
      </c>
      <c r="AK25">
        <v>15.571999999999996</v>
      </c>
      <c r="AL25">
        <v>0</v>
      </c>
      <c r="AM25">
        <v>0</v>
      </c>
      <c r="AN25">
        <v>1.01389</v>
      </c>
      <c r="AO25">
        <v>6.3139440000000002</v>
      </c>
      <c r="AP25">
        <v>3.1049099000867324</v>
      </c>
      <c r="AQ25">
        <v>9.2783999999999995</v>
      </c>
      <c r="AR25">
        <v>3.387</v>
      </c>
      <c r="AS25">
        <v>9.9048000000000016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920.30268535456094</v>
      </c>
      <c r="DN25">
        <v>38.646086085069221</v>
      </c>
    </row>
    <row r="26" spans="1:118">
      <c r="A26" t="s">
        <v>68</v>
      </c>
      <c r="B26">
        <v>0</v>
      </c>
      <c r="C26">
        <v>0</v>
      </c>
      <c r="D26">
        <v>10</v>
      </c>
      <c r="E26">
        <v>0</v>
      </c>
      <c r="F26">
        <v>0</v>
      </c>
      <c r="G26">
        <v>18.987949589939856</v>
      </c>
      <c r="H26">
        <v>0</v>
      </c>
      <c r="I26">
        <v>0</v>
      </c>
      <c r="J26">
        <v>18.325199999999999</v>
      </c>
      <c r="K26">
        <v>9.4092292697769668</v>
      </c>
      <c r="L26">
        <v>584.24549997607016</v>
      </c>
      <c r="M26">
        <v>28.228338430173292</v>
      </c>
      <c r="N26">
        <v>36.241950423429778</v>
      </c>
      <c r="O26">
        <v>0</v>
      </c>
      <c r="P26">
        <v>31.523199797160245</v>
      </c>
      <c r="Q26">
        <v>5.9582065780265907</v>
      </c>
      <c r="R26">
        <v>13.008657223587221</v>
      </c>
      <c r="S26">
        <v>8.0971669623059874</v>
      </c>
      <c r="T26">
        <v>0</v>
      </c>
      <c r="U26">
        <v>52.462297778996437</v>
      </c>
      <c r="V26">
        <v>5.5711558553386915</v>
      </c>
      <c r="W26">
        <v>13.410085836909872</v>
      </c>
      <c r="X26">
        <v>45.002464239722627</v>
      </c>
      <c r="Y26">
        <v>0</v>
      </c>
      <c r="Z26">
        <v>2.0007000000000006</v>
      </c>
      <c r="AA26">
        <v>11.995781195058482</v>
      </c>
      <c r="AB26">
        <v>5.7259999999999991</v>
      </c>
      <c r="AC26">
        <v>2.9693200000000002</v>
      </c>
      <c r="AD26">
        <v>8.3897100000000009</v>
      </c>
      <c r="AE26">
        <v>10.07616</v>
      </c>
      <c r="AF26">
        <v>2.7225000000000001</v>
      </c>
      <c r="AG26">
        <v>11.73031392</v>
      </c>
      <c r="AH26">
        <v>28.705351999999998</v>
      </c>
      <c r="AI26">
        <v>0</v>
      </c>
      <c r="AJ26">
        <v>0</v>
      </c>
      <c r="AK26">
        <v>15.571999999999996</v>
      </c>
      <c r="AL26">
        <v>0</v>
      </c>
      <c r="AM26">
        <v>0</v>
      </c>
      <c r="AN26">
        <v>1.01389</v>
      </c>
      <c r="AO26">
        <v>6.3139440000000002</v>
      </c>
      <c r="AP26">
        <v>3.1049099000867324</v>
      </c>
      <c r="AQ26">
        <v>14.323529999999998</v>
      </c>
      <c r="AR26">
        <v>3.387</v>
      </c>
      <c r="AS26">
        <v>9.9048000000000016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977.36504709465373</v>
      </c>
      <c r="DN26">
        <v>41.042265881928948</v>
      </c>
    </row>
    <row r="27" spans="1:118">
      <c r="A27" t="s">
        <v>69</v>
      </c>
      <c r="B27">
        <v>0</v>
      </c>
      <c r="C27">
        <v>0</v>
      </c>
      <c r="D27">
        <v>10</v>
      </c>
      <c r="E27">
        <v>0</v>
      </c>
      <c r="F27">
        <v>0</v>
      </c>
      <c r="G27">
        <v>18.987949589939856</v>
      </c>
      <c r="H27">
        <v>0</v>
      </c>
      <c r="I27">
        <v>0</v>
      </c>
      <c r="J27">
        <v>18.325199999999999</v>
      </c>
      <c r="K27">
        <v>9.4092292697769668</v>
      </c>
      <c r="L27">
        <v>578.50411830161295</v>
      </c>
      <c r="M27">
        <v>28.228338430173292</v>
      </c>
      <c r="N27">
        <v>36.241950423429778</v>
      </c>
      <c r="O27">
        <v>0</v>
      </c>
      <c r="P27">
        <v>31.523199797160245</v>
      </c>
      <c r="Q27">
        <v>5.9594847020933974</v>
      </c>
      <c r="R27">
        <v>13.008657223587221</v>
      </c>
      <c r="S27">
        <v>8.0983837677725123</v>
      </c>
      <c r="T27">
        <v>0</v>
      </c>
      <c r="U27">
        <v>52.120146598785496</v>
      </c>
      <c r="V27">
        <v>5.5711558553386915</v>
      </c>
      <c r="W27">
        <v>13.410085836909872</v>
      </c>
      <c r="X27">
        <v>45.002464239722627</v>
      </c>
      <c r="Y27">
        <v>0</v>
      </c>
      <c r="Z27">
        <v>2.0007000000000006</v>
      </c>
      <c r="AA27">
        <v>12.929271077146671</v>
      </c>
      <c r="AB27">
        <v>5.7259999999999991</v>
      </c>
      <c r="AC27">
        <v>2.9693200000000002</v>
      </c>
      <c r="AD27">
        <v>8.3897100000000009</v>
      </c>
      <c r="AE27">
        <v>10.07616</v>
      </c>
      <c r="AF27">
        <v>2.7225000000000001</v>
      </c>
      <c r="AG27">
        <v>11.73031392</v>
      </c>
      <c r="AH27">
        <v>28.705351999999998</v>
      </c>
      <c r="AI27">
        <v>0</v>
      </c>
      <c r="AJ27">
        <v>0</v>
      </c>
      <c r="AK27">
        <v>15.571999999999996</v>
      </c>
      <c r="AL27">
        <v>0</v>
      </c>
      <c r="AM27">
        <v>0</v>
      </c>
      <c r="AN27">
        <v>1.01389</v>
      </c>
      <c r="AO27">
        <v>6.3139440000000002</v>
      </c>
      <c r="AP27">
        <v>3.1049099000867324</v>
      </c>
      <c r="AQ27">
        <v>19.098039999999997</v>
      </c>
      <c r="AR27">
        <v>3.387</v>
      </c>
      <c r="AS27">
        <v>3.3016000000000005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970.66993083807881</v>
      </c>
      <c r="DN27">
        <v>40.761144095457169</v>
      </c>
    </row>
    <row r="28" spans="1:118">
      <c r="A28" t="s">
        <v>70</v>
      </c>
      <c r="B28">
        <v>0</v>
      </c>
      <c r="C28">
        <v>0</v>
      </c>
      <c r="D28">
        <v>10</v>
      </c>
      <c r="E28">
        <v>0</v>
      </c>
      <c r="F28">
        <v>0</v>
      </c>
      <c r="G28">
        <v>18.987949589939856</v>
      </c>
      <c r="H28">
        <v>0</v>
      </c>
      <c r="I28">
        <v>0</v>
      </c>
      <c r="J28">
        <v>18.325199999999999</v>
      </c>
      <c r="K28">
        <v>9.4092292697769668</v>
      </c>
      <c r="L28">
        <v>578.50411830161295</v>
      </c>
      <c r="M28">
        <v>28.228338430173292</v>
      </c>
      <c r="N28">
        <v>36.241950423429778</v>
      </c>
      <c r="O28">
        <v>0</v>
      </c>
      <c r="P28">
        <v>31.523199797160245</v>
      </c>
      <c r="Q28">
        <v>5.9594847020933974</v>
      </c>
      <c r="R28">
        <v>13.008657223587221</v>
      </c>
      <c r="S28">
        <v>8.0983837677725123</v>
      </c>
      <c r="T28">
        <v>0</v>
      </c>
      <c r="U28">
        <v>52.120146598785496</v>
      </c>
      <c r="V28">
        <v>5.5711558553386915</v>
      </c>
      <c r="W28">
        <v>13.410085836909872</v>
      </c>
      <c r="X28">
        <v>45.002464239722627</v>
      </c>
      <c r="Y28">
        <v>0</v>
      </c>
      <c r="Z28">
        <v>6.0324750000000016</v>
      </c>
      <c r="AA28">
        <v>12.929271077146671</v>
      </c>
      <c r="AB28">
        <v>5.7259999999999991</v>
      </c>
      <c r="AC28">
        <v>2.9693200000000002</v>
      </c>
      <c r="AD28">
        <v>8.3897100000000009</v>
      </c>
      <c r="AE28">
        <v>10.07616</v>
      </c>
      <c r="AF28">
        <v>2.7225000000000001</v>
      </c>
      <c r="AG28">
        <v>11.73031392</v>
      </c>
      <c r="AH28">
        <v>28.705351999999998</v>
      </c>
      <c r="AI28">
        <v>0</v>
      </c>
      <c r="AJ28">
        <v>0</v>
      </c>
      <c r="AK28">
        <v>15.571999999999996</v>
      </c>
      <c r="AL28">
        <v>0</v>
      </c>
      <c r="AM28">
        <v>0</v>
      </c>
      <c r="AN28">
        <v>1.01389</v>
      </c>
      <c r="AO28">
        <v>6.3139440000000002</v>
      </c>
      <c r="AP28">
        <v>3.1049099000867324</v>
      </c>
      <c r="AQ28">
        <v>19.098039999999997</v>
      </c>
      <c r="AR28">
        <v>3.387</v>
      </c>
      <c r="AS28">
        <v>3.3016000000000005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974.53922536080609</v>
      </c>
      <c r="DN28">
        <v>40.923624572729906</v>
      </c>
    </row>
    <row r="29" spans="1:118">
      <c r="A29" t="s">
        <v>71</v>
      </c>
      <c r="B29">
        <v>0</v>
      </c>
      <c r="C29">
        <v>0</v>
      </c>
      <c r="D29">
        <v>10</v>
      </c>
      <c r="E29">
        <v>0</v>
      </c>
      <c r="F29">
        <v>0</v>
      </c>
      <c r="G29">
        <v>18.987949589939856</v>
      </c>
      <c r="H29">
        <v>0</v>
      </c>
      <c r="I29">
        <v>0</v>
      </c>
      <c r="J29">
        <v>18.325199999999999</v>
      </c>
      <c r="K29">
        <v>9.4092292697769668</v>
      </c>
      <c r="L29">
        <v>578.50411830161295</v>
      </c>
      <c r="M29">
        <v>28.228338430173292</v>
      </c>
      <c r="N29">
        <v>36.241950423429778</v>
      </c>
      <c r="O29">
        <v>0</v>
      </c>
      <c r="P29">
        <v>31.523199797160245</v>
      </c>
      <c r="Q29">
        <v>5.9594847020933974</v>
      </c>
      <c r="R29">
        <v>13.008657223587221</v>
      </c>
      <c r="S29">
        <v>8.0983837677725123</v>
      </c>
      <c r="T29">
        <v>0</v>
      </c>
      <c r="U29">
        <v>52.120146598785496</v>
      </c>
      <c r="V29">
        <v>5.5711558553386915</v>
      </c>
      <c r="W29">
        <v>13.041794557489581</v>
      </c>
      <c r="X29">
        <v>45.002464239722627</v>
      </c>
      <c r="Y29">
        <v>0</v>
      </c>
      <c r="Z29">
        <v>6.0324750000000016</v>
      </c>
      <c r="AA29">
        <v>12.929271077146671</v>
      </c>
      <c r="AB29">
        <v>5.7259999999999991</v>
      </c>
      <c r="AC29">
        <v>2.9693200000000002</v>
      </c>
      <c r="AD29">
        <v>8.3897100000000009</v>
      </c>
      <c r="AE29">
        <v>10.07616</v>
      </c>
      <c r="AF29">
        <v>2.7225000000000001</v>
      </c>
      <c r="AG29">
        <v>11.73031392</v>
      </c>
      <c r="AH29">
        <v>28.705351999999998</v>
      </c>
      <c r="AI29">
        <v>0</v>
      </c>
      <c r="AJ29">
        <v>0</v>
      </c>
      <c r="AK29">
        <v>15.571999999999996</v>
      </c>
      <c r="AL29">
        <v>0</v>
      </c>
      <c r="AM29">
        <v>0</v>
      </c>
      <c r="AN29">
        <v>1.01389</v>
      </c>
      <c r="AO29">
        <v>6.3139440000000002</v>
      </c>
      <c r="AP29">
        <v>3.1049099000867324</v>
      </c>
      <c r="AQ29">
        <v>19.098039999999997</v>
      </c>
      <c r="AR29">
        <v>3.387</v>
      </c>
      <c r="AS29">
        <v>3.3016000000000005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974.18577621994632</v>
      </c>
      <c r="DN29">
        <v>40.908782434169268</v>
      </c>
    </row>
    <row r="30" spans="1:118">
      <c r="A30" t="s">
        <v>72</v>
      </c>
      <c r="B30">
        <v>0</v>
      </c>
      <c r="C30">
        <v>0</v>
      </c>
      <c r="D30">
        <v>10</v>
      </c>
      <c r="E30">
        <v>0</v>
      </c>
      <c r="F30">
        <v>0</v>
      </c>
      <c r="G30">
        <v>18.987949589939856</v>
      </c>
      <c r="H30">
        <v>0</v>
      </c>
      <c r="I30">
        <v>0</v>
      </c>
      <c r="J30">
        <v>18.325199999999999</v>
      </c>
      <c r="K30">
        <v>9.4092292697769668</v>
      </c>
      <c r="L30">
        <v>578.50411830161295</v>
      </c>
      <c r="M30">
        <v>28.228338430173292</v>
      </c>
      <c r="N30">
        <v>36.241950423429778</v>
      </c>
      <c r="O30">
        <v>0</v>
      </c>
      <c r="P30">
        <v>31.523199797160245</v>
      </c>
      <c r="Q30">
        <v>5.9594847020933974</v>
      </c>
      <c r="R30">
        <v>13.008657223587221</v>
      </c>
      <c r="S30">
        <v>8.0983837677725123</v>
      </c>
      <c r="T30">
        <v>0</v>
      </c>
      <c r="U30">
        <v>52.120146598785496</v>
      </c>
      <c r="V30">
        <v>5.5711558553386915</v>
      </c>
      <c r="W30">
        <v>13.041794557489581</v>
      </c>
      <c r="X30">
        <v>45.002464239722627</v>
      </c>
      <c r="Y30">
        <v>0</v>
      </c>
      <c r="Z30">
        <v>6.0324750000000016</v>
      </c>
      <c r="AA30">
        <v>12.929271077146671</v>
      </c>
      <c r="AB30">
        <v>5.7259999999999991</v>
      </c>
      <c r="AC30">
        <v>2.9693200000000002</v>
      </c>
      <c r="AD30">
        <v>8.3897100000000009</v>
      </c>
      <c r="AE30">
        <v>10.07616</v>
      </c>
      <c r="AF30">
        <v>2.7225000000000001</v>
      </c>
      <c r="AG30">
        <v>11.73031392</v>
      </c>
      <c r="AH30">
        <v>28.705351999999998</v>
      </c>
      <c r="AI30">
        <v>0</v>
      </c>
      <c r="AJ30">
        <v>0</v>
      </c>
      <c r="AK30">
        <v>15.571999999999996</v>
      </c>
      <c r="AL30">
        <v>0</v>
      </c>
      <c r="AM30">
        <v>0</v>
      </c>
      <c r="AN30">
        <v>1.01389</v>
      </c>
      <c r="AO30">
        <v>6.3139440000000002</v>
      </c>
      <c r="AP30">
        <v>3.1049099000867324</v>
      </c>
      <c r="AQ30">
        <v>15.077399999999999</v>
      </c>
      <c r="AR30">
        <v>3.387</v>
      </c>
      <c r="AS30">
        <v>3.3016000000000005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970.32716795058138</v>
      </c>
      <c r="DN30">
        <v>40.746750703534353</v>
      </c>
    </row>
    <row r="31" spans="1:118">
      <c r="A31" t="s">
        <v>73</v>
      </c>
      <c r="B31">
        <v>0</v>
      </c>
      <c r="C31">
        <v>0</v>
      </c>
      <c r="D31">
        <v>10</v>
      </c>
      <c r="E31">
        <v>0</v>
      </c>
      <c r="F31">
        <v>0</v>
      </c>
      <c r="G31">
        <v>18.987949589939856</v>
      </c>
      <c r="H31">
        <v>0</v>
      </c>
      <c r="I31">
        <v>0</v>
      </c>
      <c r="J31">
        <v>18.325199999999999</v>
      </c>
      <c r="K31">
        <v>9.4092292697769668</v>
      </c>
      <c r="L31">
        <v>623.52818614010732</v>
      </c>
      <c r="M31">
        <v>28.228338430173292</v>
      </c>
      <c r="N31">
        <v>36.241950423429778</v>
      </c>
      <c r="O31">
        <v>0</v>
      </c>
      <c r="P31">
        <v>31.523199797160245</v>
      </c>
      <c r="Q31">
        <v>5.958598482932997</v>
      </c>
      <c r="R31">
        <v>13.008657223587221</v>
      </c>
      <c r="S31">
        <v>8.0974526669870261</v>
      </c>
      <c r="T31">
        <v>0</v>
      </c>
      <c r="U31">
        <v>52.120146598785496</v>
      </c>
      <c r="V31">
        <v>5.5711558553386915</v>
      </c>
      <c r="W31">
        <v>13.041794557489581</v>
      </c>
      <c r="X31">
        <v>42.162529309168121</v>
      </c>
      <c r="Y31">
        <v>0</v>
      </c>
      <c r="Z31">
        <v>6.0324750000000016</v>
      </c>
      <c r="AA31">
        <v>12.929271077146671</v>
      </c>
      <c r="AB31">
        <v>5.7259999999999991</v>
      </c>
      <c r="AC31">
        <v>2.9693200000000002</v>
      </c>
      <c r="AD31">
        <v>8.3897100000000009</v>
      </c>
      <c r="AE31">
        <v>10.07616</v>
      </c>
      <c r="AF31">
        <v>2.7225000000000001</v>
      </c>
      <c r="AG31">
        <v>11.73031392</v>
      </c>
      <c r="AH31">
        <v>28.705351999999998</v>
      </c>
      <c r="AI31">
        <v>0</v>
      </c>
      <c r="AJ31">
        <v>0</v>
      </c>
      <c r="AK31">
        <v>15.571999999999996</v>
      </c>
      <c r="AL31">
        <v>0</v>
      </c>
      <c r="AM31">
        <v>0</v>
      </c>
      <c r="AN31">
        <v>1.01389</v>
      </c>
      <c r="AO31">
        <v>6.3139440000000002</v>
      </c>
      <c r="AP31">
        <v>3.1049099000867324</v>
      </c>
      <c r="AQ31">
        <v>15.077399999999999</v>
      </c>
      <c r="AR31">
        <v>14.902800000000004</v>
      </c>
      <c r="AS31">
        <v>3.3016000000000005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1021.8612492445155</v>
      </c>
      <c r="DN31">
        <v>42.910784997594305</v>
      </c>
    </row>
    <row r="32" spans="1:118">
      <c r="A32" t="s">
        <v>74</v>
      </c>
      <c r="B32">
        <v>0</v>
      </c>
      <c r="C32">
        <v>0</v>
      </c>
      <c r="D32">
        <v>10</v>
      </c>
      <c r="E32">
        <v>0</v>
      </c>
      <c r="F32">
        <v>0</v>
      </c>
      <c r="G32">
        <v>18.987949589939856</v>
      </c>
      <c r="H32">
        <v>0</v>
      </c>
      <c r="I32">
        <v>0</v>
      </c>
      <c r="J32">
        <v>18.325199999999999</v>
      </c>
      <c r="K32">
        <v>9.4092292697769668</v>
      </c>
      <c r="L32">
        <v>623.52818614010732</v>
      </c>
      <c r="M32">
        <v>28.228338430173292</v>
      </c>
      <c r="N32">
        <v>36.241950423429778</v>
      </c>
      <c r="O32">
        <v>0</v>
      </c>
      <c r="P32">
        <v>31.523199797160245</v>
      </c>
      <c r="Q32">
        <v>5.958598482932997</v>
      </c>
      <c r="R32">
        <v>13.008657223587221</v>
      </c>
      <c r="S32">
        <v>8.0974526669870261</v>
      </c>
      <c r="T32">
        <v>0</v>
      </c>
      <c r="U32">
        <v>52.120146598785496</v>
      </c>
      <c r="V32">
        <v>5.5711558553386915</v>
      </c>
      <c r="W32">
        <v>13.041794557489581</v>
      </c>
      <c r="X32">
        <v>42.162529309168121</v>
      </c>
      <c r="Y32">
        <v>0</v>
      </c>
      <c r="Z32">
        <v>1.9912500000000002</v>
      </c>
      <c r="AA32">
        <v>12.929271077146671</v>
      </c>
      <c r="AB32">
        <v>5.7259999999999991</v>
      </c>
      <c r="AC32">
        <v>2.9693200000000002</v>
      </c>
      <c r="AD32">
        <v>8.3897100000000009</v>
      </c>
      <c r="AE32">
        <v>10.07616</v>
      </c>
      <c r="AF32">
        <v>2.7225000000000001</v>
      </c>
      <c r="AG32">
        <v>11.73031392</v>
      </c>
      <c r="AH32">
        <v>28.705351999999998</v>
      </c>
      <c r="AI32">
        <v>0</v>
      </c>
      <c r="AJ32">
        <v>0</v>
      </c>
      <c r="AK32">
        <v>15.571999999999996</v>
      </c>
      <c r="AL32">
        <v>0</v>
      </c>
      <c r="AM32">
        <v>0</v>
      </c>
      <c r="AN32">
        <v>1.01389</v>
      </c>
      <c r="AO32">
        <v>6.3139440000000002</v>
      </c>
      <c r="AP32">
        <v>3.1049099000867324</v>
      </c>
      <c r="AQ32">
        <v>15.077399999999999</v>
      </c>
      <c r="AR32">
        <v>14.902800000000004</v>
      </c>
      <c r="AS32">
        <v>3.3016000000000005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1017.9828854831519</v>
      </c>
      <c r="DN32">
        <v>42.747923758957938</v>
      </c>
    </row>
    <row r="33" spans="1:118">
      <c r="A33" t="s">
        <v>75</v>
      </c>
      <c r="B33">
        <v>0</v>
      </c>
      <c r="C33">
        <v>0</v>
      </c>
      <c r="D33">
        <v>10</v>
      </c>
      <c r="E33">
        <v>0</v>
      </c>
      <c r="F33">
        <v>0</v>
      </c>
      <c r="G33">
        <v>18.987949589939856</v>
      </c>
      <c r="H33">
        <v>0</v>
      </c>
      <c r="I33">
        <v>0</v>
      </c>
      <c r="J33">
        <v>18.325199999999999</v>
      </c>
      <c r="K33">
        <v>9.4092292697769668</v>
      </c>
      <c r="L33">
        <v>596.98907490866736</v>
      </c>
      <c r="M33">
        <v>28.228338430173292</v>
      </c>
      <c r="N33">
        <v>36.241950423429778</v>
      </c>
      <c r="O33">
        <v>0</v>
      </c>
      <c r="P33">
        <v>31.523199797160245</v>
      </c>
      <c r="Q33">
        <v>5.958598482932997</v>
      </c>
      <c r="R33">
        <v>13.008657223587221</v>
      </c>
      <c r="S33">
        <v>8.0974526669870261</v>
      </c>
      <c r="T33">
        <v>0</v>
      </c>
      <c r="U33">
        <v>52.120146598785496</v>
      </c>
      <c r="V33">
        <v>5.5711558553386915</v>
      </c>
      <c r="W33">
        <v>13.034573320255026</v>
      </c>
      <c r="X33">
        <v>42.162529309168121</v>
      </c>
      <c r="Y33">
        <v>0</v>
      </c>
      <c r="Z33">
        <v>2.0007000000000006</v>
      </c>
      <c r="AA33">
        <v>12.929271077146671</v>
      </c>
      <c r="AB33">
        <v>5.7259999999999991</v>
      </c>
      <c r="AC33">
        <v>2.9693200000000002</v>
      </c>
      <c r="AD33">
        <v>8.3897100000000009</v>
      </c>
      <c r="AE33">
        <v>10.07616</v>
      </c>
      <c r="AF33">
        <v>2.7225000000000001</v>
      </c>
      <c r="AG33">
        <v>11.73031392</v>
      </c>
      <c r="AH33">
        <v>28.705351999999998</v>
      </c>
      <c r="AI33">
        <v>0</v>
      </c>
      <c r="AJ33">
        <v>0</v>
      </c>
      <c r="AK33">
        <v>15.571999999999996</v>
      </c>
      <c r="AL33">
        <v>0</v>
      </c>
      <c r="AM33">
        <v>0</v>
      </c>
      <c r="AN33">
        <v>1.01389</v>
      </c>
      <c r="AO33">
        <v>5.4119520000000003</v>
      </c>
      <c r="AP33">
        <v>3.1049099000867324</v>
      </c>
      <c r="AQ33">
        <v>9.2783999999999995</v>
      </c>
      <c r="AR33">
        <v>2.7096000000000009</v>
      </c>
      <c r="AS33">
        <v>3.0952500000000001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974.18464900370122</v>
      </c>
      <c r="DN33">
        <v>40.908735769734214</v>
      </c>
    </row>
    <row r="34" spans="1:118">
      <c r="A34" t="s">
        <v>76</v>
      </c>
      <c r="B34">
        <v>0</v>
      </c>
      <c r="C34">
        <v>0</v>
      </c>
      <c r="D34">
        <v>10</v>
      </c>
      <c r="E34">
        <v>0</v>
      </c>
      <c r="F34">
        <v>0</v>
      </c>
      <c r="G34">
        <v>18.987949589939856</v>
      </c>
      <c r="H34">
        <v>0</v>
      </c>
      <c r="I34">
        <v>0</v>
      </c>
      <c r="J34">
        <v>18.325199999999999</v>
      </c>
      <c r="K34">
        <v>9.4092292697769668</v>
      </c>
      <c r="L34">
        <v>603.13639703121385</v>
      </c>
      <c r="M34">
        <v>28.228338430173292</v>
      </c>
      <c r="N34">
        <v>36.241950423429778</v>
      </c>
      <c r="O34">
        <v>0</v>
      </c>
      <c r="P34">
        <v>31.523199797160245</v>
      </c>
      <c r="Q34">
        <v>5.9726679913043474</v>
      </c>
      <c r="R34">
        <v>13.008657223587221</v>
      </c>
      <c r="S34">
        <v>8.1377575610294119</v>
      </c>
      <c r="T34">
        <v>0</v>
      </c>
      <c r="U34">
        <v>52.120146598785496</v>
      </c>
      <c r="V34">
        <v>5.5711558553386915</v>
      </c>
      <c r="W34">
        <v>13.034573320255026</v>
      </c>
      <c r="X34">
        <v>42.162529309168121</v>
      </c>
      <c r="Y34">
        <v>0</v>
      </c>
      <c r="Z34">
        <v>2.0007000000000006</v>
      </c>
      <c r="AA34">
        <v>12.929271077146671</v>
      </c>
      <c r="AB34">
        <v>5.7259999999999991</v>
      </c>
      <c r="AC34">
        <v>2.9693200000000002</v>
      </c>
      <c r="AD34">
        <v>8.3897100000000009</v>
      </c>
      <c r="AE34">
        <v>10.07616</v>
      </c>
      <c r="AF34">
        <v>2.7225000000000001</v>
      </c>
      <c r="AG34">
        <v>11.73031392</v>
      </c>
      <c r="AH34">
        <v>28.705351999999998</v>
      </c>
      <c r="AI34">
        <v>0</v>
      </c>
      <c r="AJ34">
        <v>0</v>
      </c>
      <c r="AK34">
        <v>15.571999999999996</v>
      </c>
      <c r="AL34">
        <v>0</v>
      </c>
      <c r="AM34">
        <v>0</v>
      </c>
      <c r="AN34">
        <v>1.01389</v>
      </c>
      <c r="AO34">
        <v>5.4119520000000003</v>
      </c>
      <c r="AP34">
        <v>3.1049099000867324</v>
      </c>
      <c r="AQ34">
        <v>4.6391999999999998</v>
      </c>
      <c r="AR34">
        <v>2.7096000000000009</v>
      </c>
      <c r="AS34">
        <v>3.0952500000000001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975.68417701103374</v>
      </c>
      <c r="DN34">
        <v>40.971704287361874</v>
      </c>
    </row>
    <row r="35" spans="1:118">
      <c r="A35" t="s">
        <v>77</v>
      </c>
      <c r="B35">
        <v>0</v>
      </c>
      <c r="C35">
        <v>0</v>
      </c>
      <c r="D35">
        <v>0.38541666666666669</v>
      </c>
      <c r="E35">
        <v>0</v>
      </c>
      <c r="F35">
        <v>0</v>
      </c>
      <c r="G35">
        <v>0.8444888181818182</v>
      </c>
      <c r="H35">
        <v>0</v>
      </c>
      <c r="I35">
        <v>0</v>
      </c>
      <c r="J35">
        <v>1.2252914649350648</v>
      </c>
      <c r="K35">
        <v>0</v>
      </c>
      <c r="L35">
        <v>510.5803588636627</v>
      </c>
      <c r="M35">
        <v>28.228338430173292</v>
      </c>
      <c r="N35">
        <v>36.241950423429778</v>
      </c>
      <c r="O35">
        <v>0</v>
      </c>
      <c r="P35">
        <v>31.523199797160245</v>
      </c>
      <c r="Q35">
        <v>3.4060715712945595</v>
      </c>
      <c r="R35">
        <v>7.3031836208791194</v>
      </c>
      <c r="S35">
        <v>4.1685631937682563</v>
      </c>
      <c r="T35">
        <v>0</v>
      </c>
      <c r="U35">
        <v>51.767575411405112</v>
      </c>
      <c r="V35">
        <v>0</v>
      </c>
      <c r="W35">
        <v>13.410085836909872</v>
      </c>
      <c r="X35">
        <v>42.162529309168121</v>
      </c>
      <c r="Y35">
        <v>0</v>
      </c>
      <c r="Z35">
        <v>2.0007000000000006</v>
      </c>
      <c r="AA35">
        <v>12.916669448416508</v>
      </c>
      <c r="AB35">
        <v>5.7259999999999991</v>
      </c>
      <c r="AC35">
        <v>2.9693200000000002</v>
      </c>
      <c r="AD35">
        <v>8.3897100000000009</v>
      </c>
      <c r="AE35">
        <v>10.07616</v>
      </c>
      <c r="AF35">
        <v>2.7225000000000001</v>
      </c>
      <c r="AG35">
        <v>11.73031392</v>
      </c>
      <c r="AH35">
        <v>28.705351999999998</v>
      </c>
      <c r="AI35">
        <v>0</v>
      </c>
      <c r="AJ35">
        <v>0</v>
      </c>
      <c r="AK35">
        <v>15.571999999999996</v>
      </c>
      <c r="AL35">
        <v>0</v>
      </c>
      <c r="AM35">
        <v>0</v>
      </c>
      <c r="AN35">
        <v>1.01389</v>
      </c>
      <c r="AO35">
        <v>5.4119520000000003</v>
      </c>
      <c r="AP35">
        <v>3.1049099000867324</v>
      </c>
      <c r="AQ35">
        <v>0</v>
      </c>
      <c r="AR35">
        <v>2.7096000000000009</v>
      </c>
      <c r="AS35">
        <v>3.0952500000000001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813.2410365428359</v>
      </c>
      <c r="DN35">
        <v>34.150344133301836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9.4091965808279916</v>
      </c>
      <c r="L36">
        <v>396.49277649288757</v>
      </c>
      <c r="M36">
        <v>28.228338430173292</v>
      </c>
      <c r="N36">
        <v>36.241950423429778</v>
      </c>
      <c r="O36">
        <v>0</v>
      </c>
      <c r="P36">
        <v>31.523199797160245</v>
      </c>
      <c r="Q36">
        <v>3.4060715712945595</v>
      </c>
      <c r="R36">
        <v>13.008657223587221</v>
      </c>
      <c r="S36">
        <v>4.1685631937682563</v>
      </c>
      <c r="T36">
        <v>0</v>
      </c>
      <c r="U36">
        <v>51.767575411405112</v>
      </c>
      <c r="V36">
        <v>5.5711558553386915</v>
      </c>
      <c r="W36">
        <v>13.410085836909872</v>
      </c>
      <c r="X36">
        <v>42.162529309168121</v>
      </c>
      <c r="Y36">
        <v>0</v>
      </c>
      <c r="Z36">
        <v>2.0007000000000006</v>
      </c>
      <c r="AA36">
        <v>12.116950702079276</v>
      </c>
      <c r="AB36">
        <v>5.7259999999999991</v>
      </c>
      <c r="AC36">
        <v>2.9693200000000002</v>
      </c>
      <c r="AD36">
        <v>8.3897100000000009</v>
      </c>
      <c r="AE36">
        <v>10.07616</v>
      </c>
      <c r="AF36">
        <v>2.7225000000000001</v>
      </c>
      <c r="AG36">
        <v>11.73031392</v>
      </c>
      <c r="AH36">
        <v>28.705351999999998</v>
      </c>
      <c r="AI36">
        <v>0</v>
      </c>
      <c r="AJ36">
        <v>0</v>
      </c>
      <c r="AK36">
        <v>15.571999999999996</v>
      </c>
      <c r="AL36">
        <v>0</v>
      </c>
      <c r="AM36">
        <v>0</v>
      </c>
      <c r="AN36">
        <v>1.01389</v>
      </c>
      <c r="AO36">
        <v>5.4119520000000003</v>
      </c>
      <c r="AP36">
        <v>3.1049099000867324</v>
      </c>
      <c r="AQ36">
        <v>0</v>
      </c>
      <c r="AR36">
        <v>2.7096000000000009</v>
      </c>
      <c r="AS36">
        <v>3.0952500000000001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720.47964675551998</v>
      </c>
      <c r="DN36">
        <v>30.255061892596601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9.40909883565282</v>
      </c>
      <c r="L37">
        <v>364.99701014998527</v>
      </c>
      <c r="M37">
        <v>28.228338430173292</v>
      </c>
      <c r="N37">
        <v>36.241950423429778</v>
      </c>
      <c r="O37">
        <v>0</v>
      </c>
      <c r="P37">
        <v>31.639597448004039</v>
      </c>
      <c r="Q37">
        <v>3.0537321764705876</v>
      </c>
      <c r="R37">
        <v>13.008657223587221</v>
      </c>
      <c r="S37">
        <v>4.1685631937682563</v>
      </c>
      <c r="T37">
        <v>0</v>
      </c>
      <c r="U37">
        <v>51.43104895104895</v>
      </c>
      <c r="V37">
        <v>5.5711558553386915</v>
      </c>
      <c r="W37">
        <v>13.410085836909872</v>
      </c>
      <c r="X37">
        <v>42.162529309168121</v>
      </c>
      <c r="Y37">
        <v>0</v>
      </c>
      <c r="Z37">
        <v>2.0007000000000006</v>
      </c>
      <c r="AA37">
        <v>8.2395264774139072</v>
      </c>
      <c r="AB37">
        <v>5.7259999999999991</v>
      </c>
      <c r="AC37">
        <v>2.9693200000000002</v>
      </c>
      <c r="AD37">
        <v>8.3897100000000009</v>
      </c>
      <c r="AE37">
        <v>10.07616</v>
      </c>
      <c r="AF37">
        <v>2.7225000000000001</v>
      </c>
      <c r="AG37">
        <v>11.73031392</v>
      </c>
      <c r="AH37">
        <v>28.705351999999998</v>
      </c>
      <c r="AI37">
        <v>0</v>
      </c>
      <c r="AJ37">
        <v>0</v>
      </c>
      <c r="AK37">
        <v>15.571999999999996</v>
      </c>
      <c r="AL37">
        <v>0</v>
      </c>
      <c r="AM37">
        <v>0</v>
      </c>
      <c r="AN37">
        <v>1.01389</v>
      </c>
      <c r="AO37">
        <v>5.4119520000000003</v>
      </c>
      <c r="AP37">
        <v>3.1049099000867324</v>
      </c>
      <c r="AQ37">
        <v>0</v>
      </c>
      <c r="AR37">
        <v>2.7096000000000009</v>
      </c>
      <c r="AS37">
        <v>3.3016000000000005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686.1806253599226</v>
      </c>
      <c r="DN37">
        <v>28.814676771114929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9.4092199955698312</v>
      </c>
      <c r="L38">
        <v>354.99680044836919</v>
      </c>
      <c r="M38">
        <v>28.228338430173292</v>
      </c>
      <c r="N38">
        <v>36.241950423429778</v>
      </c>
      <c r="O38">
        <v>0</v>
      </c>
      <c r="P38">
        <v>31.637782942603071</v>
      </c>
      <c r="Q38">
        <v>3.0537321764705876</v>
      </c>
      <c r="R38">
        <v>13.008657223587221</v>
      </c>
      <c r="S38">
        <v>4.1685631937682563</v>
      </c>
      <c r="T38">
        <v>0</v>
      </c>
      <c r="U38">
        <v>51.43104895104895</v>
      </c>
      <c r="V38">
        <v>5.5711558553386915</v>
      </c>
      <c r="W38">
        <v>13.410085836909872</v>
      </c>
      <c r="X38">
        <v>42.162529309168121</v>
      </c>
      <c r="Y38">
        <v>0</v>
      </c>
      <c r="Z38">
        <v>2.0007000000000006</v>
      </c>
      <c r="AA38">
        <v>8.2395264774139072</v>
      </c>
      <c r="AB38">
        <v>5.7259999999999991</v>
      </c>
      <c r="AC38">
        <v>2.9693200000000002</v>
      </c>
      <c r="AD38">
        <v>8.3897100000000009</v>
      </c>
      <c r="AE38">
        <v>10.07616</v>
      </c>
      <c r="AF38">
        <v>2.7225000000000001</v>
      </c>
      <c r="AG38">
        <v>11.73031392</v>
      </c>
      <c r="AH38">
        <v>28.705351999999998</v>
      </c>
      <c r="AI38">
        <v>0</v>
      </c>
      <c r="AJ38">
        <v>0</v>
      </c>
      <c r="AK38">
        <v>15.571999999999996</v>
      </c>
      <c r="AL38">
        <v>0</v>
      </c>
      <c r="AM38">
        <v>0</v>
      </c>
      <c r="AN38">
        <v>1.01389</v>
      </c>
      <c r="AO38">
        <v>5.4119520000000003</v>
      </c>
      <c r="AP38">
        <v>3.1049099000867324</v>
      </c>
      <c r="AQ38">
        <v>0</v>
      </c>
      <c r="AR38">
        <v>2.7096000000000009</v>
      </c>
      <c r="AS38">
        <v>3.3016000000000005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676.58179889248709</v>
      </c>
      <c r="DN38">
        <v>28.411600191450322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9.4092390641371466</v>
      </c>
      <c r="L39">
        <v>331.24559613367694</v>
      </c>
      <c r="M39">
        <v>28.228338430173292</v>
      </c>
      <c r="N39">
        <v>36.241950423429778</v>
      </c>
      <c r="O39">
        <v>0</v>
      </c>
      <c r="P39">
        <v>31.637782942603071</v>
      </c>
      <c r="Q39">
        <v>3.0537321764705876</v>
      </c>
      <c r="R39">
        <v>13.008657223587221</v>
      </c>
      <c r="S39">
        <v>4.1685631937682563</v>
      </c>
      <c r="T39">
        <v>0</v>
      </c>
      <c r="U39">
        <v>51.43104895104895</v>
      </c>
      <c r="V39">
        <v>5.5711558553386915</v>
      </c>
      <c r="W39">
        <v>13.410085836909872</v>
      </c>
      <c r="X39">
        <v>42.162529309168121</v>
      </c>
      <c r="Y39">
        <v>0</v>
      </c>
      <c r="Z39">
        <v>2.0007000000000006</v>
      </c>
      <c r="AA39">
        <v>8.2395264774139072</v>
      </c>
      <c r="AB39">
        <v>5.7259999999999991</v>
      </c>
      <c r="AC39">
        <v>2.9693200000000002</v>
      </c>
      <c r="AD39">
        <v>8.3897100000000009</v>
      </c>
      <c r="AE39">
        <v>10.07616</v>
      </c>
      <c r="AF39">
        <v>2.7225000000000001</v>
      </c>
      <c r="AG39">
        <v>11.73031392</v>
      </c>
      <c r="AH39">
        <v>28.705351999999998</v>
      </c>
      <c r="AI39">
        <v>0</v>
      </c>
      <c r="AJ39">
        <v>0</v>
      </c>
      <c r="AK39">
        <v>15.571999999999996</v>
      </c>
      <c r="AL39">
        <v>0</v>
      </c>
      <c r="AM39">
        <v>0</v>
      </c>
      <c r="AN39">
        <v>0</v>
      </c>
      <c r="AO39">
        <v>5.4119520000000003</v>
      </c>
      <c r="AP39">
        <v>3.1049099000867324</v>
      </c>
      <c r="AQ39">
        <v>0</v>
      </c>
      <c r="AR39">
        <v>14.902800000000004</v>
      </c>
      <c r="AS39">
        <v>3.3016000000000005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664.51657061537674</v>
      </c>
      <c r="DN39">
        <v>27.90495322243579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8.9822077718120799</v>
      </c>
      <c r="L40">
        <v>374.99653054862841</v>
      </c>
      <c r="M40">
        <v>28.228338430173292</v>
      </c>
      <c r="N40">
        <v>36.241950423429778</v>
      </c>
      <c r="O40">
        <v>0</v>
      </c>
      <c r="P40">
        <v>31.637782942603071</v>
      </c>
      <c r="Q40">
        <v>3.0537321764705876</v>
      </c>
      <c r="R40">
        <v>13.008657223587221</v>
      </c>
      <c r="S40">
        <v>4.1685631937682563</v>
      </c>
      <c r="T40">
        <v>0</v>
      </c>
      <c r="U40">
        <v>51.43104895104895</v>
      </c>
      <c r="V40">
        <v>5.5711558553386915</v>
      </c>
      <c r="W40">
        <v>13.410085836909872</v>
      </c>
      <c r="X40">
        <v>42.162529309168121</v>
      </c>
      <c r="Y40">
        <v>0</v>
      </c>
      <c r="Z40">
        <v>2.0007000000000006</v>
      </c>
      <c r="AA40">
        <v>4.2894005485360651</v>
      </c>
      <c r="AB40">
        <v>5.7259999999999991</v>
      </c>
      <c r="AC40">
        <v>2.9693200000000002</v>
      </c>
      <c r="AD40">
        <v>8.3897100000000009</v>
      </c>
      <c r="AE40">
        <v>10.07616</v>
      </c>
      <c r="AF40">
        <v>2.7225000000000001</v>
      </c>
      <c r="AG40">
        <v>11.73031392</v>
      </c>
      <c r="AH40">
        <v>28.705351999999998</v>
      </c>
      <c r="AI40">
        <v>0</v>
      </c>
      <c r="AJ40">
        <v>0</v>
      </c>
      <c r="AK40">
        <v>15.571999999999996</v>
      </c>
      <c r="AL40">
        <v>0</v>
      </c>
      <c r="AM40">
        <v>0</v>
      </c>
      <c r="AN40">
        <v>0</v>
      </c>
      <c r="AO40">
        <v>5.4119520000000003</v>
      </c>
      <c r="AP40">
        <v>3.1049099000867324</v>
      </c>
      <c r="AQ40">
        <v>0</v>
      </c>
      <c r="AR40">
        <v>14.902800000000004</v>
      </c>
      <c r="AS40">
        <v>3.3016000000000005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702.30367332761534</v>
      </c>
      <c r="DN40">
        <v>29.491627703945635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9.4091340388326117</v>
      </c>
      <c r="L41">
        <v>394.99693289786222</v>
      </c>
      <c r="M41">
        <v>28.228338430173292</v>
      </c>
      <c r="N41">
        <v>36.241950423429778</v>
      </c>
      <c r="O41">
        <v>0</v>
      </c>
      <c r="P41">
        <v>31.637782942603071</v>
      </c>
      <c r="Q41">
        <v>3.0516559618736387</v>
      </c>
      <c r="R41">
        <v>13.008657223587221</v>
      </c>
      <c r="S41">
        <v>4.1685631937682563</v>
      </c>
      <c r="T41">
        <v>0</v>
      </c>
      <c r="U41">
        <v>51.43104895104895</v>
      </c>
      <c r="V41">
        <v>5.5711558553386915</v>
      </c>
      <c r="W41">
        <v>13.410085836909872</v>
      </c>
      <c r="X41">
        <v>42.162529309168121</v>
      </c>
      <c r="Y41">
        <v>0</v>
      </c>
      <c r="Z41">
        <v>2.0007000000000006</v>
      </c>
      <c r="AA41">
        <v>4.2894005485360651</v>
      </c>
      <c r="AB41">
        <v>5.7259999999999991</v>
      </c>
      <c r="AC41">
        <v>2.9693200000000002</v>
      </c>
      <c r="AD41">
        <v>8.3897100000000009</v>
      </c>
      <c r="AE41">
        <v>10.07616</v>
      </c>
      <c r="AF41">
        <v>2.7225000000000001</v>
      </c>
      <c r="AG41">
        <v>11.73031392</v>
      </c>
      <c r="AH41">
        <v>28.705351999999998</v>
      </c>
      <c r="AI41">
        <v>0</v>
      </c>
      <c r="AJ41">
        <v>0</v>
      </c>
      <c r="AK41">
        <v>15.571999999999996</v>
      </c>
      <c r="AL41">
        <v>0</v>
      </c>
      <c r="AM41">
        <v>0</v>
      </c>
      <c r="AN41">
        <v>0</v>
      </c>
      <c r="AO41">
        <v>5.4119520000000003</v>
      </c>
      <c r="AP41">
        <v>3.1049099000867324</v>
      </c>
      <c r="AQ41">
        <v>0</v>
      </c>
      <c r="AR41">
        <v>2.7096000000000009</v>
      </c>
      <c r="AS41">
        <v>9.9048000000000016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716.54106492774588</v>
      </c>
      <c r="DN41">
        <v>30.089488505472509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9.409220006216124</v>
      </c>
      <c r="L42">
        <v>459.99669538115234</v>
      </c>
      <c r="M42">
        <v>28.228338430173292</v>
      </c>
      <c r="N42">
        <v>36.241950423429778</v>
      </c>
      <c r="O42">
        <v>0</v>
      </c>
      <c r="P42">
        <v>31.637782942603071</v>
      </c>
      <c r="Q42">
        <v>3.0516559618736387</v>
      </c>
      <c r="R42">
        <v>13.008657223587221</v>
      </c>
      <c r="S42">
        <v>4.1685631937682563</v>
      </c>
      <c r="T42">
        <v>0</v>
      </c>
      <c r="U42">
        <v>51.43104895104895</v>
      </c>
      <c r="V42">
        <v>5.5711558553386915</v>
      </c>
      <c r="W42">
        <v>13.410085836909872</v>
      </c>
      <c r="X42">
        <v>42.162529309168121</v>
      </c>
      <c r="Y42">
        <v>0</v>
      </c>
      <c r="Z42">
        <v>2.0007000000000006</v>
      </c>
      <c r="AA42">
        <v>0</v>
      </c>
      <c r="AB42">
        <v>5.7259999999999991</v>
      </c>
      <c r="AC42">
        <v>2.9693200000000002</v>
      </c>
      <c r="AD42">
        <v>8.3897100000000009</v>
      </c>
      <c r="AE42">
        <v>10.07616</v>
      </c>
      <c r="AF42">
        <v>2.7225000000000001</v>
      </c>
      <c r="AG42">
        <v>11.73031392</v>
      </c>
      <c r="AH42">
        <v>28.705351999999998</v>
      </c>
      <c r="AI42">
        <v>0</v>
      </c>
      <c r="AJ42">
        <v>0</v>
      </c>
      <c r="AK42">
        <v>15.571999999999996</v>
      </c>
      <c r="AL42">
        <v>0</v>
      </c>
      <c r="AM42">
        <v>0</v>
      </c>
      <c r="AN42">
        <v>0</v>
      </c>
      <c r="AO42">
        <v>5.4119520000000003</v>
      </c>
      <c r="AP42">
        <v>3.1049099000867324</v>
      </c>
      <c r="AQ42">
        <v>0</v>
      </c>
      <c r="AR42">
        <v>2.7096000000000009</v>
      </c>
      <c r="AS42">
        <v>9.9048000000000016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774.80497830673335</v>
      </c>
      <c r="DN42">
        <v>32.536023028622587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9.4091549980049773</v>
      </c>
      <c r="L43">
        <v>499.9967766431526</v>
      </c>
      <c r="M43">
        <v>28.228338430173292</v>
      </c>
      <c r="N43">
        <v>36.241950423429778</v>
      </c>
      <c r="O43">
        <v>0</v>
      </c>
      <c r="P43">
        <v>31.637782942603071</v>
      </c>
      <c r="Q43">
        <v>3.0013303769401332</v>
      </c>
      <c r="R43">
        <v>13.008657223587221</v>
      </c>
      <c r="S43">
        <v>4.0013445378151262</v>
      </c>
      <c r="T43">
        <v>0</v>
      </c>
      <c r="U43">
        <v>51.43104895104895</v>
      </c>
      <c r="V43">
        <v>5.5711558553386915</v>
      </c>
      <c r="W43">
        <v>13.410085836909872</v>
      </c>
      <c r="X43">
        <v>42.162529309168121</v>
      </c>
      <c r="Y43">
        <v>0</v>
      </c>
      <c r="Z43">
        <v>2.0007000000000006</v>
      </c>
      <c r="AA43">
        <v>0</v>
      </c>
      <c r="AB43">
        <v>5.7259999999999991</v>
      </c>
      <c r="AC43">
        <v>2.9693200000000002</v>
      </c>
      <c r="AD43">
        <v>8.3897100000000009</v>
      </c>
      <c r="AE43">
        <v>10.07616</v>
      </c>
      <c r="AF43">
        <v>2.7225000000000001</v>
      </c>
      <c r="AG43">
        <v>11.73031392</v>
      </c>
      <c r="AH43">
        <v>28.705351999999998</v>
      </c>
      <c r="AI43">
        <v>0</v>
      </c>
      <c r="AJ43">
        <v>0</v>
      </c>
      <c r="AK43">
        <v>15.571999999999996</v>
      </c>
      <c r="AL43">
        <v>0</v>
      </c>
      <c r="AM43">
        <v>0</v>
      </c>
      <c r="AN43">
        <v>0</v>
      </c>
      <c r="AO43">
        <v>5.4119520000000003</v>
      </c>
      <c r="AP43">
        <v>3.1049099000867324</v>
      </c>
      <c r="AQ43">
        <v>0</v>
      </c>
      <c r="AR43">
        <v>3.387</v>
      </c>
      <c r="AS43">
        <v>9.9048000000000016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813.63431756050909</v>
      </c>
      <c r="DN43">
        <v>34.166555787749424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9.4091080792597452</v>
      </c>
      <c r="L44">
        <v>529.99672864701427</v>
      </c>
      <c r="M44">
        <v>28.228338430173292</v>
      </c>
      <c r="N44">
        <v>36.241950423429778</v>
      </c>
      <c r="O44">
        <v>0</v>
      </c>
      <c r="P44">
        <v>31.637782942603071</v>
      </c>
      <c r="Q44">
        <v>3.0013303769401332</v>
      </c>
      <c r="R44">
        <v>13.008657223587221</v>
      </c>
      <c r="S44">
        <v>4.0013445378151262</v>
      </c>
      <c r="T44">
        <v>0</v>
      </c>
      <c r="U44">
        <v>51.43104895104895</v>
      </c>
      <c r="V44">
        <v>5.5711558553386915</v>
      </c>
      <c r="W44">
        <v>13.410085836909872</v>
      </c>
      <c r="X44">
        <v>42.162529309168121</v>
      </c>
      <c r="Y44">
        <v>0</v>
      </c>
      <c r="Z44">
        <v>2.0007000000000006</v>
      </c>
      <c r="AA44">
        <v>0</v>
      </c>
      <c r="AB44">
        <v>5.7259999999999991</v>
      </c>
      <c r="AC44">
        <v>2.9693200000000002</v>
      </c>
      <c r="AD44">
        <v>8.3897100000000009</v>
      </c>
      <c r="AE44">
        <v>10.07616</v>
      </c>
      <c r="AF44">
        <v>2.7225000000000001</v>
      </c>
      <c r="AG44">
        <v>11.73031392</v>
      </c>
      <c r="AH44">
        <v>28.705351999999998</v>
      </c>
      <c r="AI44">
        <v>0</v>
      </c>
      <c r="AJ44">
        <v>0</v>
      </c>
      <c r="AK44">
        <v>15.571999999999996</v>
      </c>
      <c r="AL44">
        <v>0</v>
      </c>
      <c r="AM44">
        <v>0</v>
      </c>
      <c r="AN44">
        <v>0</v>
      </c>
      <c r="AO44">
        <v>5.4119520000000003</v>
      </c>
      <c r="AP44">
        <v>3.1049099000867324</v>
      </c>
      <c r="AQ44">
        <v>0</v>
      </c>
      <c r="AR44">
        <v>3.387</v>
      </c>
      <c r="AS44">
        <v>9.9048000000000016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842.42522647078692</v>
      </c>
      <c r="DN44">
        <v>35.375551962587998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9.409214477944742</v>
      </c>
      <c r="L45">
        <v>519.99660662047722</v>
      </c>
      <c r="M45">
        <v>28.228338430173292</v>
      </c>
      <c r="N45">
        <v>36.241950423429778</v>
      </c>
      <c r="O45">
        <v>0</v>
      </c>
      <c r="P45">
        <v>31.637782942603071</v>
      </c>
      <c r="Q45">
        <v>3.0013303769401332</v>
      </c>
      <c r="R45">
        <v>13.008657223587221</v>
      </c>
      <c r="S45">
        <v>4.0013445378151262</v>
      </c>
      <c r="T45">
        <v>0</v>
      </c>
      <c r="U45">
        <v>51.746103474903471</v>
      </c>
      <c r="V45">
        <v>5.5711558553386915</v>
      </c>
      <c r="W45">
        <v>13.410085836909872</v>
      </c>
      <c r="X45">
        <v>42.162529309168121</v>
      </c>
      <c r="Y45">
        <v>0</v>
      </c>
      <c r="Z45">
        <v>2.0007000000000006</v>
      </c>
      <c r="AA45">
        <v>0</v>
      </c>
      <c r="AB45">
        <v>5.7259999999999991</v>
      </c>
      <c r="AC45">
        <v>2.9693200000000002</v>
      </c>
      <c r="AD45">
        <v>8.3897100000000009</v>
      </c>
      <c r="AE45">
        <v>10.07616</v>
      </c>
      <c r="AF45">
        <v>2.7225000000000001</v>
      </c>
      <c r="AG45">
        <v>11.73031392</v>
      </c>
      <c r="AH45">
        <v>31.959400000000002</v>
      </c>
      <c r="AI45">
        <v>0</v>
      </c>
      <c r="AJ45">
        <v>0</v>
      </c>
      <c r="AK45">
        <v>15.571999999999996</v>
      </c>
      <c r="AL45">
        <v>0</v>
      </c>
      <c r="AM45">
        <v>0</v>
      </c>
      <c r="AN45">
        <v>0</v>
      </c>
      <c r="AO45">
        <v>5.4119520000000003</v>
      </c>
      <c r="AP45">
        <v>3.1049099000867324</v>
      </c>
      <c r="AQ45">
        <v>0</v>
      </c>
      <c r="AR45">
        <v>2.7096000000000009</v>
      </c>
      <c r="AS45">
        <v>4.1269999999999998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830.05842331970416</v>
      </c>
      <c r="DN45">
        <v>34.856242009673181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9.4091603064623595</v>
      </c>
      <c r="L46">
        <v>544.99650950164641</v>
      </c>
      <c r="M46">
        <v>28.228338430173292</v>
      </c>
      <c r="N46">
        <v>36.241950423429778</v>
      </c>
      <c r="O46">
        <v>0</v>
      </c>
      <c r="P46">
        <v>31.637782942603071</v>
      </c>
      <c r="Q46">
        <v>3.0013303769401332</v>
      </c>
      <c r="R46">
        <v>13.008657223587221</v>
      </c>
      <c r="S46">
        <v>4.0013445378151262</v>
      </c>
      <c r="T46">
        <v>0</v>
      </c>
      <c r="U46">
        <v>51.767575411405112</v>
      </c>
      <c r="V46">
        <v>5.5711558553386915</v>
      </c>
      <c r="W46">
        <v>13.410085836909872</v>
      </c>
      <c r="X46">
        <v>42.162529309168121</v>
      </c>
      <c r="Y46">
        <v>0</v>
      </c>
      <c r="Z46">
        <v>2.0007000000000006</v>
      </c>
      <c r="AA46">
        <v>0</v>
      </c>
      <c r="AB46">
        <v>5.7259999999999991</v>
      </c>
      <c r="AC46">
        <v>2.9693200000000002</v>
      </c>
      <c r="AD46">
        <v>8.3897100000000009</v>
      </c>
      <c r="AE46">
        <v>10.07616</v>
      </c>
      <c r="AF46">
        <v>2.7225000000000001</v>
      </c>
      <c r="AG46">
        <v>11.73031392</v>
      </c>
      <c r="AH46">
        <v>31.959400000000002</v>
      </c>
      <c r="AI46">
        <v>0</v>
      </c>
      <c r="AJ46">
        <v>0</v>
      </c>
      <c r="AK46">
        <v>15.571999999999996</v>
      </c>
      <c r="AL46">
        <v>0</v>
      </c>
      <c r="AM46">
        <v>0</v>
      </c>
      <c r="AN46">
        <v>0</v>
      </c>
      <c r="AO46">
        <v>5.4119520000000003</v>
      </c>
      <c r="AP46">
        <v>3.1049099000867324</v>
      </c>
      <c r="AQ46">
        <v>0</v>
      </c>
      <c r="AR46">
        <v>2.7096000000000009</v>
      </c>
      <c r="AS46">
        <v>3.3016000000000005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853.27924863393605</v>
      </c>
      <c r="DN46">
        <v>35.831337341629826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9.4091839310893395</v>
      </c>
      <c r="L47">
        <v>549.99656922992756</v>
      </c>
      <c r="M47">
        <v>28.228338430173292</v>
      </c>
      <c r="N47">
        <v>36.241950423429778</v>
      </c>
      <c r="O47">
        <v>0</v>
      </c>
      <c r="P47">
        <v>31.637782942603071</v>
      </c>
      <c r="Q47">
        <v>4.1268292682926839</v>
      </c>
      <c r="R47">
        <v>13.008657223587221</v>
      </c>
      <c r="S47">
        <v>5.376806722689075</v>
      </c>
      <c r="T47">
        <v>0</v>
      </c>
      <c r="U47">
        <v>52.235687019981036</v>
      </c>
      <c r="V47">
        <v>5.5711558553386915</v>
      </c>
      <c r="W47">
        <v>13.410085836909872</v>
      </c>
      <c r="X47">
        <v>42.162529309168121</v>
      </c>
      <c r="Y47">
        <v>0</v>
      </c>
      <c r="Z47">
        <v>2.0007000000000006</v>
      </c>
      <c r="AA47">
        <v>0</v>
      </c>
      <c r="AB47">
        <v>5.7259999999999991</v>
      </c>
      <c r="AC47">
        <v>2.9693200000000002</v>
      </c>
      <c r="AD47">
        <v>8.3897100000000009</v>
      </c>
      <c r="AE47">
        <v>10.07616</v>
      </c>
      <c r="AF47">
        <v>2.7225000000000001</v>
      </c>
      <c r="AG47">
        <v>11.73031392</v>
      </c>
      <c r="AH47">
        <v>31.959400000000002</v>
      </c>
      <c r="AI47">
        <v>0</v>
      </c>
      <c r="AJ47">
        <v>0</v>
      </c>
      <c r="AK47">
        <v>15.571999999999996</v>
      </c>
      <c r="AL47">
        <v>0</v>
      </c>
      <c r="AM47">
        <v>0</v>
      </c>
      <c r="AN47">
        <v>0</v>
      </c>
      <c r="AO47">
        <v>5.4119520000000003</v>
      </c>
      <c r="AP47">
        <v>3.1049099000867324</v>
      </c>
      <c r="AQ47">
        <v>0</v>
      </c>
      <c r="AR47">
        <v>5.0805000000000007</v>
      </c>
      <c r="AS47">
        <v>3.3016000000000005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863.20260057467772</v>
      </c>
      <c r="DN47">
        <v>36.248041438598705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9.4091839310893395</v>
      </c>
      <c r="L48">
        <v>578.49169712022785</v>
      </c>
      <c r="M48">
        <v>28.228338430173292</v>
      </c>
      <c r="N48">
        <v>36.241950423429778</v>
      </c>
      <c r="O48">
        <v>0</v>
      </c>
      <c r="P48">
        <v>31.637782942603071</v>
      </c>
      <c r="Q48">
        <v>4.1268292682926839</v>
      </c>
      <c r="R48">
        <v>13.008657223587221</v>
      </c>
      <c r="S48">
        <v>5.376806722689075</v>
      </c>
      <c r="T48">
        <v>0</v>
      </c>
      <c r="U48">
        <v>52.286811456868627</v>
      </c>
      <c r="V48">
        <v>5.5711558553386915</v>
      </c>
      <c r="W48">
        <v>13.410085836909872</v>
      </c>
      <c r="X48">
        <v>42.162529309168121</v>
      </c>
      <c r="Y48">
        <v>0</v>
      </c>
      <c r="Z48">
        <v>2.0007000000000006</v>
      </c>
      <c r="AA48">
        <v>0</v>
      </c>
      <c r="AB48">
        <v>5.7259999999999991</v>
      </c>
      <c r="AC48">
        <v>2.9693200000000002</v>
      </c>
      <c r="AD48">
        <v>8.3897100000000009</v>
      </c>
      <c r="AE48">
        <v>10.07616</v>
      </c>
      <c r="AF48">
        <v>2.7225000000000001</v>
      </c>
      <c r="AG48">
        <v>11.73031392</v>
      </c>
      <c r="AH48">
        <v>31.959400000000002</v>
      </c>
      <c r="AI48">
        <v>0</v>
      </c>
      <c r="AJ48">
        <v>0</v>
      </c>
      <c r="AK48">
        <v>15.571999999999996</v>
      </c>
      <c r="AL48">
        <v>0</v>
      </c>
      <c r="AM48">
        <v>0</v>
      </c>
      <c r="AN48">
        <v>0</v>
      </c>
      <c r="AO48">
        <v>5.4119520000000003</v>
      </c>
      <c r="AP48">
        <v>3.1049099000867324</v>
      </c>
      <c r="AQ48">
        <v>0</v>
      </c>
      <c r="AR48">
        <v>5.0805000000000007</v>
      </c>
      <c r="AS48">
        <v>3.3016000000000005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890.59843945357147</v>
      </c>
      <c r="DN48">
        <v>37.398454886892765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9.4091143394161865</v>
      </c>
      <c r="L49">
        <v>578.49169712022785</v>
      </c>
      <c r="M49">
        <v>28.228338430173292</v>
      </c>
      <c r="N49">
        <v>36.241950423429778</v>
      </c>
      <c r="O49">
        <v>0</v>
      </c>
      <c r="P49">
        <v>31.523199797160245</v>
      </c>
      <c r="Q49">
        <v>5.0947783897849472</v>
      </c>
      <c r="R49">
        <v>13.008657223587221</v>
      </c>
      <c r="S49">
        <v>7.2944844978165939</v>
      </c>
      <c r="T49">
        <v>0</v>
      </c>
      <c r="U49">
        <v>52.758119849109207</v>
      </c>
      <c r="V49">
        <v>5.5711558553386915</v>
      </c>
      <c r="W49">
        <v>13.410085836909872</v>
      </c>
      <c r="X49">
        <v>42.162529309168121</v>
      </c>
      <c r="Y49">
        <v>0</v>
      </c>
      <c r="Z49">
        <v>2.0007000000000006</v>
      </c>
      <c r="AA49">
        <v>0</v>
      </c>
      <c r="AB49">
        <v>5.7259999999999991</v>
      </c>
      <c r="AC49">
        <v>2.9693200000000002</v>
      </c>
      <c r="AD49">
        <v>8.3897100000000009</v>
      </c>
      <c r="AE49">
        <v>10.07616</v>
      </c>
      <c r="AF49">
        <v>2.7225000000000001</v>
      </c>
      <c r="AG49">
        <v>11.73031392</v>
      </c>
      <c r="AH49">
        <v>31.959400000000002</v>
      </c>
      <c r="AI49">
        <v>0</v>
      </c>
      <c r="AJ49">
        <v>0</v>
      </c>
      <c r="AK49">
        <v>15.571999999999996</v>
      </c>
      <c r="AL49">
        <v>0</v>
      </c>
      <c r="AM49">
        <v>0</v>
      </c>
      <c r="AN49">
        <v>0</v>
      </c>
      <c r="AO49">
        <v>5.4119520000000003</v>
      </c>
      <c r="AP49">
        <v>3.1049099000867324</v>
      </c>
      <c r="AQ49">
        <v>0</v>
      </c>
      <c r="AR49">
        <v>14.902800000000004</v>
      </c>
      <c r="AS49">
        <v>3.3016000000000005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903.13651916378069</v>
      </c>
      <c r="DN49">
        <v>37.924957728427941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9.4091317818181821</v>
      </c>
      <c r="L50">
        <v>578.49169712022785</v>
      </c>
      <c r="M50">
        <v>28.228338430173292</v>
      </c>
      <c r="N50">
        <v>36.241950423429778</v>
      </c>
      <c r="O50">
        <v>0</v>
      </c>
      <c r="P50">
        <v>31.523199797160245</v>
      </c>
      <c r="Q50">
        <v>5.0947783897849472</v>
      </c>
      <c r="R50">
        <v>13.008657223587221</v>
      </c>
      <c r="S50">
        <v>7.2944844978165939</v>
      </c>
      <c r="T50">
        <v>0</v>
      </c>
      <c r="U50">
        <v>52.807645741267642</v>
      </c>
      <c r="V50">
        <v>5.5711558553386915</v>
      </c>
      <c r="W50">
        <v>13.410085836909872</v>
      </c>
      <c r="X50">
        <v>42.162529309168121</v>
      </c>
      <c r="Y50">
        <v>0</v>
      </c>
      <c r="Z50">
        <v>2.0007000000000006</v>
      </c>
      <c r="AA50">
        <v>0</v>
      </c>
      <c r="AB50">
        <v>8.0572999999999997</v>
      </c>
      <c r="AC50">
        <v>2.9693200000000002</v>
      </c>
      <c r="AD50">
        <v>8.3897100000000009</v>
      </c>
      <c r="AE50">
        <v>10.07616</v>
      </c>
      <c r="AF50">
        <v>2.7225000000000001</v>
      </c>
      <c r="AG50">
        <v>11.73031392</v>
      </c>
      <c r="AH50">
        <v>31.959400000000002</v>
      </c>
      <c r="AI50">
        <v>0</v>
      </c>
      <c r="AJ50">
        <v>0</v>
      </c>
      <c r="AK50">
        <v>15.571999999999996</v>
      </c>
      <c r="AL50">
        <v>0</v>
      </c>
      <c r="AM50">
        <v>0</v>
      </c>
      <c r="AN50">
        <v>0</v>
      </c>
      <c r="AO50">
        <v>5.4119520000000003</v>
      </c>
      <c r="AP50">
        <v>3.1049099000867324</v>
      </c>
      <c r="AQ50">
        <v>0</v>
      </c>
      <c r="AR50">
        <v>14.902800000000004</v>
      </c>
      <c r="AS50">
        <v>3.3016000000000005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905.42141468812963</v>
      </c>
      <c r="DN50">
        <v>38.020905538639298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9.4091317818181821</v>
      </c>
      <c r="L51">
        <v>578.4977508162915</v>
      </c>
      <c r="M51">
        <v>28.228338430173292</v>
      </c>
      <c r="N51">
        <v>36.241950423429778</v>
      </c>
      <c r="O51">
        <v>0</v>
      </c>
      <c r="P51">
        <v>31.523199797160245</v>
      </c>
      <c r="Q51">
        <v>5.0019798561151081</v>
      </c>
      <c r="R51">
        <v>13.010446110325319</v>
      </c>
      <c r="S51">
        <v>7.0035853658536578</v>
      </c>
      <c r="T51">
        <v>0</v>
      </c>
      <c r="U51">
        <v>52.807645741267642</v>
      </c>
      <c r="V51">
        <v>5.5691442307692309</v>
      </c>
      <c r="W51">
        <v>13.410085836909872</v>
      </c>
      <c r="X51">
        <v>42.162529309168121</v>
      </c>
      <c r="Y51">
        <v>0</v>
      </c>
      <c r="Z51">
        <v>2.0007000000000006</v>
      </c>
      <c r="AA51">
        <v>0</v>
      </c>
      <c r="AB51">
        <v>8.0572999999999997</v>
      </c>
      <c r="AC51">
        <v>2.9693200000000002</v>
      </c>
      <c r="AD51">
        <v>8.3897100000000009</v>
      </c>
      <c r="AE51">
        <v>10.07616</v>
      </c>
      <c r="AF51">
        <v>2.7225000000000001</v>
      </c>
      <c r="AG51">
        <v>11.73031392</v>
      </c>
      <c r="AH51">
        <v>31.959400000000002</v>
      </c>
      <c r="AI51">
        <v>0</v>
      </c>
      <c r="AJ51">
        <v>0</v>
      </c>
      <c r="AK51">
        <v>15.571999999999996</v>
      </c>
      <c r="AL51">
        <v>0</v>
      </c>
      <c r="AM51">
        <v>0</v>
      </c>
      <c r="AN51">
        <v>0</v>
      </c>
      <c r="AO51">
        <v>5.4119520000000003</v>
      </c>
      <c r="AP51">
        <v>3.1049099000867324</v>
      </c>
      <c r="AQ51">
        <v>0</v>
      </c>
      <c r="AR51">
        <v>3.387</v>
      </c>
      <c r="AS51">
        <v>3.3016000000000005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894.00706252695386</v>
      </c>
      <c r="DN51">
        <v>37.541590992414605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9.4091317818181821</v>
      </c>
      <c r="L52">
        <v>578.4977508162915</v>
      </c>
      <c r="M52">
        <v>28.228338430173292</v>
      </c>
      <c r="N52">
        <v>36.241950423429778</v>
      </c>
      <c r="O52">
        <v>0</v>
      </c>
      <c r="P52">
        <v>31.523199797160245</v>
      </c>
      <c r="Q52">
        <v>5.0019798561151081</v>
      </c>
      <c r="R52">
        <v>13.010446110325319</v>
      </c>
      <c r="S52">
        <v>7.0035853658536578</v>
      </c>
      <c r="T52">
        <v>0</v>
      </c>
      <c r="U52">
        <v>52.807645741267642</v>
      </c>
      <c r="V52">
        <v>5.5691442307692309</v>
      </c>
      <c r="W52">
        <v>13.410085836909872</v>
      </c>
      <c r="X52">
        <v>42.162529309168121</v>
      </c>
      <c r="Y52">
        <v>0</v>
      </c>
      <c r="Z52">
        <v>2.0007000000000006</v>
      </c>
      <c r="AA52">
        <v>0</v>
      </c>
      <c r="AB52">
        <v>8.0572999999999997</v>
      </c>
      <c r="AC52">
        <v>2.9693200000000002</v>
      </c>
      <c r="AD52">
        <v>8.3897100000000009</v>
      </c>
      <c r="AE52">
        <v>10.07616</v>
      </c>
      <c r="AF52">
        <v>2.7225000000000001</v>
      </c>
      <c r="AG52">
        <v>11.73031392</v>
      </c>
      <c r="AH52">
        <v>31.959400000000002</v>
      </c>
      <c r="AI52">
        <v>0</v>
      </c>
      <c r="AJ52">
        <v>0</v>
      </c>
      <c r="AK52">
        <v>15.571999999999996</v>
      </c>
      <c r="AL52">
        <v>0</v>
      </c>
      <c r="AM52">
        <v>0</v>
      </c>
      <c r="AN52">
        <v>0</v>
      </c>
      <c r="AO52">
        <v>5.4119520000000003</v>
      </c>
      <c r="AP52">
        <v>3.1049099000867324</v>
      </c>
      <c r="AQ52">
        <v>0</v>
      </c>
      <c r="AR52">
        <v>3.387</v>
      </c>
      <c r="AS52">
        <v>3.3016000000000005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894.00706252695386</v>
      </c>
      <c r="DN52">
        <v>37.541590992414605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9.4091317818181821</v>
      </c>
      <c r="L53">
        <v>578.4977508162915</v>
      </c>
      <c r="M53">
        <v>28.228338430173292</v>
      </c>
      <c r="N53">
        <v>36.241950423429778</v>
      </c>
      <c r="O53">
        <v>0</v>
      </c>
      <c r="P53">
        <v>31.523199797160245</v>
      </c>
      <c r="Q53">
        <v>5.0019798561151081</v>
      </c>
      <c r="R53">
        <v>13.010446110325319</v>
      </c>
      <c r="S53">
        <v>7.0035853658536578</v>
      </c>
      <c r="T53">
        <v>0</v>
      </c>
      <c r="U53">
        <v>52.807645741267642</v>
      </c>
      <c r="V53">
        <v>5.5691442307692309</v>
      </c>
      <c r="W53">
        <v>13.410085836909872</v>
      </c>
      <c r="X53">
        <v>42.156135719159906</v>
      </c>
      <c r="Y53">
        <v>0</v>
      </c>
      <c r="Z53">
        <v>2.0007000000000006</v>
      </c>
      <c r="AA53">
        <v>0</v>
      </c>
      <c r="AB53">
        <v>8.0572999999999997</v>
      </c>
      <c r="AC53">
        <v>2.9693200000000002</v>
      </c>
      <c r="AD53">
        <v>8.3897100000000009</v>
      </c>
      <c r="AE53">
        <v>10.07616</v>
      </c>
      <c r="AF53">
        <v>2.7225000000000001</v>
      </c>
      <c r="AG53">
        <v>11.73031392</v>
      </c>
      <c r="AH53">
        <v>31.959400000000002</v>
      </c>
      <c r="AI53">
        <v>0</v>
      </c>
      <c r="AJ53">
        <v>0</v>
      </c>
      <c r="AK53">
        <v>15.571999999999996</v>
      </c>
      <c r="AL53">
        <v>0</v>
      </c>
      <c r="AM53">
        <v>0</v>
      </c>
      <c r="AN53">
        <v>0</v>
      </c>
      <c r="AO53">
        <v>5.4119520000000003</v>
      </c>
      <c r="AP53">
        <v>3.1049099000867324</v>
      </c>
      <c r="AQ53">
        <v>0</v>
      </c>
      <c r="AR53">
        <v>3.387</v>
      </c>
      <c r="AS53">
        <v>3.3016000000000005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894.00092659863697</v>
      </c>
      <c r="DN53">
        <v>37.541333330723312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9.4091317818181821</v>
      </c>
      <c r="L54">
        <v>578.4977508162915</v>
      </c>
      <c r="M54">
        <v>28.228338430173292</v>
      </c>
      <c r="N54">
        <v>36.241950423429778</v>
      </c>
      <c r="O54">
        <v>0</v>
      </c>
      <c r="P54">
        <v>31.523199797160245</v>
      </c>
      <c r="Q54">
        <v>5.0019798561151081</v>
      </c>
      <c r="R54">
        <v>13.010446110325319</v>
      </c>
      <c r="S54">
        <v>7.0035853658536578</v>
      </c>
      <c r="T54">
        <v>0</v>
      </c>
      <c r="U54">
        <v>52.807645741267642</v>
      </c>
      <c r="V54">
        <v>5.5691442307692309</v>
      </c>
      <c r="W54">
        <v>13.410085836909872</v>
      </c>
      <c r="X54">
        <v>42.156135719159906</v>
      </c>
      <c r="Y54">
        <v>0</v>
      </c>
      <c r="Z54">
        <v>2.0007000000000006</v>
      </c>
      <c r="AA54">
        <v>0</v>
      </c>
      <c r="AB54">
        <v>8.0572999999999997</v>
      </c>
      <c r="AC54">
        <v>2.9693200000000002</v>
      </c>
      <c r="AD54">
        <v>8.3897100000000009</v>
      </c>
      <c r="AE54">
        <v>10.07616</v>
      </c>
      <c r="AF54">
        <v>2.7225000000000001</v>
      </c>
      <c r="AG54">
        <v>11.73031392</v>
      </c>
      <c r="AH54">
        <v>31.959400000000002</v>
      </c>
      <c r="AI54">
        <v>0</v>
      </c>
      <c r="AJ54">
        <v>0</v>
      </c>
      <c r="AK54">
        <v>15.571999999999996</v>
      </c>
      <c r="AL54">
        <v>0</v>
      </c>
      <c r="AM54">
        <v>0</v>
      </c>
      <c r="AN54">
        <v>0</v>
      </c>
      <c r="AO54">
        <v>5.4119520000000003</v>
      </c>
      <c r="AP54">
        <v>3.1049099000867324</v>
      </c>
      <c r="AQ54">
        <v>0</v>
      </c>
      <c r="AR54">
        <v>3.387</v>
      </c>
      <c r="AS54">
        <v>3.3016000000000005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894.00092659863697</v>
      </c>
      <c r="DN54">
        <v>37.541333330723312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9.4092302831904373</v>
      </c>
      <c r="L55">
        <v>520.00379966903165</v>
      </c>
      <c r="M55">
        <v>28.228338430173292</v>
      </c>
      <c r="N55">
        <v>36.241950423429778</v>
      </c>
      <c r="O55">
        <v>0</v>
      </c>
      <c r="P55">
        <v>31.523199797160245</v>
      </c>
      <c r="Q55">
        <v>5.0019798561151081</v>
      </c>
      <c r="R55">
        <v>13.010446110325319</v>
      </c>
      <c r="S55">
        <v>7.0037295373665476</v>
      </c>
      <c r="T55">
        <v>0</v>
      </c>
      <c r="U55">
        <v>52.807645741267642</v>
      </c>
      <c r="V55">
        <v>5.5691442307692309</v>
      </c>
      <c r="W55">
        <v>13.410085836909872</v>
      </c>
      <c r="X55">
        <v>42.156135719159906</v>
      </c>
      <c r="Y55">
        <v>0</v>
      </c>
      <c r="Z55">
        <v>2.0007000000000006</v>
      </c>
      <c r="AA55">
        <v>0</v>
      </c>
      <c r="AB55">
        <v>8.0572999999999997</v>
      </c>
      <c r="AC55">
        <v>2.9693200000000002</v>
      </c>
      <c r="AD55">
        <v>8.3897100000000009</v>
      </c>
      <c r="AE55">
        <v>10.07616</v>
      </c>
      <c r="AF55">
        <v>2.7225000000000001</v>
      </c>
      <c r="AG55">
        <v>11.73031392</v>
      </c>
      <c r="AH55">
        <v>31.959400000000002</v>
      </c>
      <c r="AI55">
        <v>0</v>
      </c>
      <c r="AJ55">
        <v>0</v>
      </c>
      <c r="AK55">
        <v>15.571999999999996</v>
      </c>
      <c r="AL55">
        <v>0</v>
      </c>
      <c r="AM55">
        <v>0</v>
      </c>
      <c r="AN55">
        <v>0</v>
      </c>
      <c r="AO55">
        <v>5.4119520000000003</v>
      </c>
      <c r="AP55">
        <v>3.1049099000867324</v>
      </c>
      <c r="AQ55">
        <v>0</v>
      </c>
      <c r="AR55">
        <v>5.0805000000000007</v>
      </c>
      <c r="AS55">
        <v>3.3016000000000005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839.48976700042226</v>
      </c>
      <c r="DN55">
        <v>35.252284454563494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9.4092302831904373</v>
      </c>
      <c r="L56">
        <v>520.00379966903165</v>
      </c>
      <c r="M56">
        <v>28.228338430173292</v>
      </c>
      <c r="N56">
        <v>36.241950423429778</v>
      </c>
      <c r="O56">
        <v>0</v>
      </c>
      <c r="P56">
        <v>31.523199797160245</v>
      </c>
      <c r="Q56">
        <v>5.0019798561151081</v>
      </c>
      <c r="R56">
        <v>13.010446110325319</v>
      </c>
      <c r="S56">
        <v>7.0037295373665476</v>
      </c>
      <c r="T56">
        <v>0</v>
      </c>
      <c r="U56">
        <v>52.807645741267642</v>
      </c>
      <c r="V56">
        <v>5.5691442307692309</v>
      </c>
      <c r="W56">
        <v>13.410085836909872</v>
      </c>
      <c r="X56">
        <v>42.156135719159906</v>
      </c>
      <c r="Y56">
        <v>0</v>
      </c>
      <c r="Z56">
        <v>2.0007000000000006</v>
      </c>
      <c r="AA56">
        <v>0</v>
      </c>
      <c r="AB56">
        <v>8.0572999999999997</v>
      </c>
      <c r="AC56">
        <v>2.9693200000000002</v>
      </c>
      <c r="AD56">
        <v>8.3897100000000009</v>
      </c>
      <c r="AE56">
        <v>10.07616</v>
      </c>
      <c r="AF56">
        <v>2.7225000000000001</v>
      </c>
      <c r="AG56">
        <v>11.73031392</v>
      </c>
      <c r="AH56">
        <v>31.959400000000002</v>
      </c>
      <c r="AI56">
        <v>0</v>
      </c>
      <c r="AJ56">
        <v>0</v>
      </c>
      <c r="AK56">
        <v>15.571999999999996</v>
      </c>
      <c r="AL56">
        <v>0</v>
      </c>
      <c r="AM56">
        <v>0</v>
      </c>
      <c r="AN56">
        <v>0</v>
      </c>
      <c r="AO56">
        <v>5.4119520000000003</v>
      </c>
      <c r="AP56">
        <v>3.1049099000867324</v>
      </c>
      <c r="AQ56">
        <v>0</v>
      </c>
      <c r="AR56">
        <v>5.0805000000000007</v>
      </c>
      <c r="AS56">
        <v>3.3016000000000005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839.48976700042226</v>
      </c>
      <c r="DN56">
        <v>35.252284454563494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9.4091489467247715</v>
      </c>
      <c r="L57">
        <v>520.00379966903165</v>
      </c>
      <c r="M57">
        <v>28.228338430173292</v>
      </c>
      <c r="N57">
        <v>36.241950423429778</v>
      </c>
      <c r="O57">
        <v>0</v>
      </c>
      <c r="P57">
        <v>31.523199797160245</v>
      </c>
      <c r="Q57">
        <v>5.0019798561151081</v>
      </c>
      <c r="R57">
        <v>13.009802605703047</v>
      </c>
      <c r="S57">
        <v>7.0037295373665476</v>
      </c>
      <c r="T57">
        <v>0</v>
      </c>
      <c r="U57">
        <v>53.131521706429197</v>
      </c>
      <c r="V57">
        <v>4.8614951934210522</v>
      </c>
      <c r="W57">
        <v>13.410085836909872</v>
      </c>
      <c r="X57">
        <v>41.992612223233245</v>
      </c>
      <c r="Y57">
        <v>0</v>
      </c>
      <c r="Z57">
        <v>2.0007000000000006</v>
      </c>
      <c r="AA57">
        <v>0</v>
      </c>
      <c r="AB57">
        <v>8.0572999999999997</v>
      </c>
      <c r="AC57">
        <v>2.9693200000000002</v>
      </c>
      <c r="AD57">
        <v>8.3897100000000009</v>
      </c>
      <c r="AE57">
        <v>10.07616</v>
      </c>
      <c r="AF57">
        <v>2.7225000000000001</v>
      </c>
      <c r="AG57">
        <v>11.73031392</v>
      </c>
      <c r="AH57">
        <v>31.959400000000002</v>
      </c>
      <c r="AI57">
        <v>0</v>
      </c>
      <c r="AJ57">
        <v>0</v>
      </c>
      <c r="AK57">
        <v>15.571999999999996</v>
      </c>
      <c r="AL57">
        <v>0</v>
      </c>
      <c r="AM57">
        <v>0</v>
      </c>
      <c r="AN57">
        <v>0</v>
      </c>
      <c r="AO57">
        <v>5.4119520000000003</v>
      </c>
      <c r="AP57">
        <v>3.1049099000867324</v>
      </c>
      <c r="AQ57">
        <v>0</v>
      </c>
      <c r="AR57">
        <v>6.0966000000000014</v>
      </c>
      <c r="AS57">
        <v>3.3016000000000005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839.93898209045688</v>
      </c>
      <c r="DN57">
        <v>35.27114795532772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9.4091489467247715</v>
      </c>
      <c r="L58">
        <v>578.49943098233302</v>
      </c>
      <c r="M58">
        <v>28.228338430173292</v>
      </c>
      <c r="N58">
        <v>36.241950423429778</v>
      </c>
      <c r="O58">
        <v>0</v>
      </c>
      <c r="P58">
        <v>31.523199797160245</v>
      </c>
      <c r="Q58">
        <v>5.0019798561151081</v>
      </c>
      <c r="R58">
        <v>13.009802605703047</v>
      </c>
      <c r="S58">
        <v>7.0037295373665476</v>
      </c>
      <c r="T58">
        <v>0</v>
      </c>
      <c r="U58">
        <v>53.152993714852798</v>
      </c>
      <c r="V58">
        <v>5.5720203905801258</v>
      </c>
      <c r="W58">
        <v>13.410085836909872</v>
      </c>
      <c r="X58">
        <v>41.992612223233245</v>
      </c>
      <c r="Y58">
        <v>0</v>
      </c>
      <c r="Z58">
        <v>2.0007000000000006</v>
      </c>
      <c r="AA58">
        <v>0</v>
      </c>
      <c r="AB58">
        <v>8.0572999999999997</v>
      </c>
      <c r="AC58">
        <v>2.9693200000000002</v>
      </c>
      <c r="AD58">
        <v>8.3897100000000009</v>
      </c>
      <c r="AE58">
        <v>10.07616</v>
      </c>
      <c r="AF58">
        <v>2.7225000000000001</v>
      </c>
      <c r="AG58">
        <v>11.73031392</v>
      </c>
      <c r="AH58">
        <v>31.959400000000002</v>
      </c>
      <c r="AI58">
        <v>0</v>
      </c>
      <c r="AJ58">
        <v>0</v>
      </c>
      <c r="AK58">
        <v>15.571999999999996</v>
      </c>
      <c r="AL58">
        <v>0</v>
      </c>
      <c r="AM58">
        <v>0</v>
      </c>
      <c r="AN58">
        <v>0</v>
      </c>
      <c r="AO58">
        <v>5.4119520000000003</v>
      </c>
      <c r="AP58">
        <v>3.1049099000867324</v>
      </c>
      <c r="AQ58">
        <v>0</v>
      </c>
      <c r="AR58">
        <v>6.0966000000000014</v>
      </c>
      <c r="AS58">
        <v>3.3016000000000005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896.7797365472951</v>
      </c>
      <c r="DN58">
        <v>37.658022017373497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9.4091489467247715</v>
      </c>
      <c r="L59">
        <v>578.49943098233302</v>
      </c>
      <c r="M59">
        <v>28.228338430173292</v>
      </c>
      <c r="N59">
        <v>36.241950423429778</v>
      </c>
      <c r="O59">
        <v>0</v>
      </c>
      <c r="P59">
        <v>31.523199797160245</v>
      </c>
      <c r="Q59">
        <v>5.0019798561151081</v>
      </c>
      <c r="R59">
        <v>13.009802605703047</v>
      </c>
      <c r="S59">
        <v>7.0037295373665476</v>
      </c>
      <c r="T59">
        <v>0</v>
      </c>
      <c r="U59">
        <v>53.152993714852798</v>
      </c>
      <c r="V59">
        <v>5.5720203905801258</v>
      </c>
      <c r="W59">
        <v>13.410085836909872</v>
      </c>
      <c r="X59">
        <v>41.992612223233245</v>
      </c>
      <c r="Y59">
        <v>0</v>
      </c>
      <c r="Z59">
        <v>2.0007000000000006</v>
      </c>
      <c r="AA59">
        <v>0</v>
      </c>
      <c r="AB59">
        <v>5.7259999999999991</v>
      </c>
      <c r="AC59">
        <v>2.9693200000000002</v>
      </c>
      <c r="AD59">
        <v>8.3897100000000009</v>
      </c>
      <c r="AE59">
        <v>10.07616</v>
      </c>
      <c r="AF59">
        <v>2.7225000000000001</v>
      </c>
      <c r="AG59">
        <v>11.73031392</v>
      </c>
      <c r="AH59">
        <v>31.959400000000002</v>
      </c>
      <c r="AI59">
        <v>0</v>
      </c>
      <c r="AJ59">
        <v>0</v>
      </c>
      <c r="AK59">
        <v>15.571999999999996</v>
      </c>
      <c r="AL59">
        <v>0</v>
      </c>
      <c r="AM59">
        <v>0</v>
      </c>
      <c r="AN59">
        <v>0</v>
      </c>
      <c r="AO59">
        <v>5.7727487999999996</v>
      </c>
      <c r="AP59">
        <v>3.1049099000867324</v>
      </c>
      <c r="AQ59">
        <v>0</v>
      </c>
      <c r="AR59">
        <v>4.7418000000000013</v>
      </c>
      <c r="AS59">
        <v>3.0952500000000001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893.39040860001853</v>
      </c>
      <c r="DN59">
        <v>37.515696764650016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9.4092049896049872</v>
      </c>
      <c r="L60">
        <v>578.49567185970216</v>
      </c>
      <c r="M60">
        <v>28.228338430173292</v>
      </c>
      <c r="N60">
        <v>36.241950423429778</v>
      </c>
      <c r="O60">
        <v>0</v>
      </c>
      <c r="P60">
        <v>31.523199797160245</v>
      </c>
      <c r="Q60">
        <v>5.0019798561151081</v>
      </c>
      <c r="R60">
        <v>13.009802605703047</v>
      </c>
      <c r="S60">
        <v>7.0037295373665476</v>
      </c>
      <c r="T60">
        <v>0</v>
      </c>
      <c r="U60">
        <v>53.152993714852798</v>
      </c>
      <c r="V60">
        <v>5.5720203905801258</v>
      </c>
      <c r="W60">
        <v>13.410085836909872</v>
      </c>
      <c r="X60">
        <v>41.992612223233245</v>
      </c>
      <c r="Y60">
        <v>0</v>
      </c>
      <c r="Z60">
        <v>2.0007000000000006</v>
      </c>
      <c r="AA60">
        <v>0</v>
      </c>
      <c r="AB60">
        <v>5.7259999999999991</v>
      </c>
      <c r="AC60">
        <v>2.9693200000000002</v>
      </c>
      <c r="AD60">
        <v>8.3897100000000009</v>
      </c>
      <c r="AE60">
        <v>10.07616</v>
      </c>
      <c r="AF60">
        <v>2.7225000000000001</v>
      </c>
      <c r="AG60">
        <v>11.73031392</v>
      </c>
      <c r="AH60">
        <v>31.959400000000002</v>
      </c>
      <c r="AI60">
        <v>0</v>
      </c>
      <c r="AJ60">
        <v>0</v>
      </c>
      <c r="AK60">
        <v>15.571999999999996</v>
      </c>
      <c r="AL60">
        <v>0</v>
      </c>
      <c r="AM60">
        <v>0</v>
      </c>
      <c r="AN60">
        <v>0</v>
      </c>
      <c r="AO60">
        <v>5.7727487999999996</v>
      </c>
      <c r="AP60">
        <v>3.1049099000867324</v>
      </c>
      <c r="AQ60">
        <v>0</v>
      </c>
      <c r="AR60">
        <v>4.7418000000000013</v>
      </c>
      <c r="AS60">
        <v>3.0952500000000001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893.3868547543417</v>
      </c>
      <c r="DN60">
        <v>37.515547530576143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9.4092216211293263</v>
      </c>
      <c r="L61">
        <v>578.49567185970216</v>
      </c>
      <c r="M61">
        <v>28.228338430173292</v>
      </c>
      <c r="N61">
        <v>36.241950423429778</v>
      </c>
      <c r="O61">
        <v>0</v>
      </c>
      <c r="P61">
        <v>31.523199797160245</v>
      </c>
      <c r="Q61">
        <v>5.0008240343347641</v>
      </c>
      <c r="R61">
        <v>28.143567547079854</v>
      </c>
      <c r="S61">
        <v>7.0006986564299423</v>
      </c>
      <c r="T61">
        <v>0</v>
      </c>
      <c r="U61">
        <v>53.152993714852798</v>
      </c>
      <c r="V61">
        <v>5.5720203905801258</v>
      </c>
      <c r="W61">
        <v>13.410085836909872</v>
      </c>
      <c r="X61">
        <v>41.992612223233245</v>
      </c>
      <c r="Y61">
        <v>0</v>
      </c>
      <c r="Z61">
        <v>0</v>
      </c>
      <c r="AA61">
        <v>0</v>
      </c>
      <c r="AB61">
        <v>5.7259999999999991</v>
      </c>
      <c r="AC61">
        <v>2.9693200000000002</v>
      </c>
      <c r="AD61">
        <v>8.3897100000000009</v>
      </c>
      <c r="AE61">
        <v>10.07616</v>
      </c>
      <c r="AF61">
        <v>2.7225000000000001</v>
      </c>
      <c r="AG61">
        <v>11.73031392</v>
      </c>
      <c r="AH61">
        <v>31.959400000000002</v>
      </c>
      <c r="AI61">
        <v>0</v>
      </c>
      <c r="AJ61">
        <v>0</v>
      </c>
      <c r="AK61">
        <v>15.571999999999996</v>
      </c>
      <c r="AL61">
        <v>0</v>
      </c>
      <c r="AM61">
        <v>0</v>
      </c>
      <c r="AN61">
        <v>0</v>
      </c>
      <c r="AO61">
        <v>5.7727487999999996</v>
      </c>
      <c r="AP61">
        <v>3.1049099000867324</v>
      </c>
      <c r="AQ61">
        <v>0</v>
      </c>
      <c r="AR61">
        <v>5.0805000000000007</v>
      </c>
      <c r="AS61">
        <v>3.0952500000000001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935.00119252988554</v>
      </c>
      <c r="DN61">
        <v>9.3688046252163986</v>
      </c>
    </row>
    <row r="62" spans="1:118">
      <c r="A62" t="s">
        <v>104</v>
      </c>
      <c r="B62">
        <v>0</v>
      </c>
      <c r="C62">
        <v>0</v>
      </c>
      <c r="D62">
        <v>10</v>
      </c>
      <c r="E62">
        <v>0</v>
      </c>
      <c r="F62">
        <v>0</v>
      </c>
      <c r="G62">
        <v>18.987949589939856</v>
      </c>
      <c r="H62">
        <v>0</v>
      </c>
      <c r="I62">
        <v>0</v>
      </c>
      <c r="J62">
        <v>17.9908</v>
      </c>
      <c r="K62">
        <v>9.4092216211293263</v>
      </c>
      <c r="L62">
        <v>578.49567185970216</v>
      </c>
      <c r="M62">
        <v>28.228338430173292</v>
      </c>
      <c r="N62">
        <v>36.241950423429778</v>
      </c>
      <c r="O62">
        <v>0</v>
      </c>
      <c r="P62">
        <v>31.523199797160245</v>
      </c>
      <c r="Q62">
        <v>5.0008240343347641</v>
      </c>
      <c r="R62">
        <v>33.895075186864737</v>
      </c>
      <c r="S62">
        <v>7.0006986564299423</v>
      </c>
      <c r="T62">
        <v>0</v>
      </c>
      <c r="U62">
        <v>53.152993714852798</v>
      </c>
      <c r="V62">
        <v>5.5720203905801258</v>
      </c>
      <c r="W62">
        <v>13.410085836909872</v>
      </c>
      <c r="X62">
        <v>41.992612223233245</v>
      </c>
      <c r="Y62">
        <v>0</v>
      </c>
      <c r="Z62">
        <v>0</v>
      </c>
      <c r="AA62">
        <v>0</v>
      </c>
      <c r="AB62">
        <v>5.7259999999999991</v>
      </c>
      <c r="AC62">
        <v>2.9693200000000002</v>
      </c>
      <c r="AD62">
        <v>8.3897100000000009</v>
      </c>
      <c r="AE62">
        <v>10.07616</v>
      </c>
      <c r="AF62">
        <v>2.7225000000000001</v>
      </c>
      <c r="AG62">
        <v>11.73031392</v>
      </c>
      <c r="AH62">
        <v>31.959400000000002</v>
      </c>
      <c r="AI62">
        <v>0</v>
      </c>
      <c r="AJ62">
        <v>0</v>
      </c>
      <c r="AK62">
        <v>15.571999999999996</v>
      </c>
      <c r="AL62">
        <v>0</v>
      </c>
      <c r="AM62">
        <v>0</v>
      </c>
      <c r="AN62">
        <v>0</v>
      </c>
      <c r="AO62">
        <v>5.7727487999999996</v>
      </c>
      <c r="AP62">
        <v>3.1049099000867324</v>
      </c>
      <c r="AQ62">
        <v>0</v>
      </c>
      <c r="AR62">
        <v>5.0805000000000007</v>
      </c>
      <c r="AS62">
        <v>3.0952500000000001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1036.8728658175569</v>
      </c>
      <c r="DN62">
        <v>-39.772611432730173</v>
      </c>
    </row>
    <row r="63" spans="1:118">
      <c r="A63" t="s">
        <v>105</v>
      </c>
      <c r="B63">
        <v>0</v>
      </c>
      <c r="C63">
        <v>0</v>
      </c>
      <c r="D63">
        <v>9.9863</v>
      </c>
      <c r="E63">
        <v>0</v>
      </c>
      <c r="F63">
        <v>0</v>
      </c>
      <c r="G63">
        <v>18.987949589939856</v>
      </c>
      <c r="H63">
        <v>0</v>
      </c>
      <c r="I63">
        <v>0</v>
      </c>
      <c r="J63">
        <v>17.9908</v>
      </c>
      <c r="K63">
        <v>9.4092216211293263</v>
      </c>
      <c r="L63">
        <v>578.49567185970216</v>
      </c>
      <c r="M63">
        <v>28.228338430173292</v>
      </c>
      <c r="N63">
        <v>36.241950423429778</v>
      </c>
      <c r="O63">
        <v>0</v>
      </c>
      <c r="P63">
        <v>31.523199797160245</v>
      </c>
      <c r="Q63">
        <v>5.0008240343347641</v>
      </c>
      <c r="R63">
        <v>33.434756113891801</v>
      </c>
      <c r="S63">
        <v>7.0006986564299423</v>
      </c>
      <c r="T63">
        <v>0</v>
      </c>
      <c r="U63">
        <v>53.152993714852798</v>
      </c>
      <c r="V63">
        <v>5.5720203905801258</v>
      </c>
      <c r="W63">
        <v>13.410085836909872</v>
      </c>
      <c r="X63">
        <v>41.992612223233245</v>
      </c>
      <c r="Y63">
        <v>0</v>
      </c>
      <c r="Z63">
        <v>0</v>
      </c>
      <c r="AA63">
        <v>0</v>
      </c>
      <c r="AB63">
        <v>5.7259999999999991</v>
      </c>
      <c r="AC63">
        <v>2.9693200000000002</v>
      </c>
      <c r="AD63">
        <v>8.3897100000000009</v>
      </c>
      <c r="AE63">
        <v>10.07616</v>
      </c>
      <c r="AF63">
        <v>2.7225000000000001</v>
      </c>
      <c r="AG63">
        <v>11.73031392</v>
      </c>
      <c r="AH63">
        <v>31.959400000000002</v>
      </c>
      <c r="AI63">
        <v>0</v>
      </c>
      <c r="AJ63">
        <v>0</v>
      </c>
      <c r="AK63">
        <v>15.571999999999996</v>
      </c>
      <c r="AL63">
        <v>0</v>
      </c>
      <c r="AM63">
        <v>0</v>
      </c>
      <c r="AN63">
        <v>0</v>
      </c>
      <c r="AO63">
        <v>5.7727487999999996</v>
      </c>
      <c r="AP63">
        <v>3.1049099000867324</v>
      </c>
      <c r="AQ63">
        <v>0</v>
      </c>
      <c r="AR63">
        <v>5.0805000000000007</v>
      </c>
      <c r="AS63">
        <v>3.0952500000000001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1029.6317246535889</v>
      </c>
      <c r="DN63">
        <v>-33.005489341735142</v>
      </c>
    </row>
    <row r="64" spans="1:118">
      <c r="A64" t="s">
        <v>106</v>
      </c>
      <c r="B64">
        <v>0</v>
      </c>
      <c r="C64">
        <v>0</v>
      </c>
      <c r="D64">
        <v>9.9863</v>
      </c>
      <c r="E64">
        <v>0</v>
      </c>
      <c r="F64">
        <v>0</v>
      </c>
      <c r="G64">
        <v>18.987949589939856</v>
      </c>
      <c r="H64">
        <v>0</v>
      </c>
      <c r="I64">
        <v>0</v>
      </c>
      <c r="J64">
        <v>17.9908</v>
      </c>
      <c r="K64">
        <v>9.4092216211293263</v>
      </c>
      <c r="L64">
        <v>578.50402846975089</v>
      </c>
      <c r="M64">
        <v>28.228338430173292</v>
      </c>
      <c r="N64">
        <v>36.241950423429778</v>
      </c>
      <c r="O64">
        <v>0</v>
      </c>
      <c r="P64">
        <v>31.523199797160245</v>
      </c>
      <c r="Q64">
        <v>5.0008240343347641</v>
      </c>
      <c r="R64">
        <v>33.434756113891801</v>
      </c>
      <c r="S64">
        <v>7.0006986564299423</v>
      </c>
      <c r="T64">
        <v>0</v>
      </c>
      <c r="U64">
        <v>53.152993714852798</v>
      </c>
      <c r="V64">
        <v>5.5720203905801258</v>
      </c>
      <c r="W64">
        <v>13.410085836909872</v>
      </c>
      <c r="X64">
        <v>41.992612223233245</v>
      </c>
      <c r="Y64">
        <v>0</v>
      </c>
      <c r="Z64">
        <v>0</v>
      </c>
      <c r="AA64">
        <v>0</v>
      </c>
      <c r="AB64">
        <v>5.7259999999999991</v>
      </c>
      <c r="AC64">
        <v>2.9693200000000002</v>
      </c>
      <c r="AD64">
        <v>8.3897100000000009</v>
      </c>
      <c r="AE64">
        <v>10.07616</v>
      </c>
      <c r="AF64">
        <v>2.7225000000000001</v>
      </c>
      <c r="AG64">
        <v>11.73031392</v>
      </c>
      <c r="AH64">
        <v>31.959400000000002</v>
      </c>
      <c r="AI64">
        <v>0</v>
      </c>
      <c r="AJ64">
        <v>0</v>
      </c>
      <c r="AK64">
        <v>15.571999999999996</v>
      </c>
      <c r="AL64">
        <v>0</v>
      </c>
      <c r="AM64">
        <v>0</v>
      </c>
      <c r="AN64">
        <v>0</v>
      </c>
      <c r="AO64">
        <v>5.7727487999999996</v>
      </c>
      <c r="AP64">
        <v>3.1049099000867324</v>
      </c>
      <c r="AQ64">
        <v>0</v>
      </c>
      <c r="AR64">
        <v>5.0805000000000007</v>
      </c>
      <c r="AS64">
        <v>3.0952500000000001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1029.6397444922527</v>
      </c>
      <c r="DN64">
        <v>-33.005152570350219</v>
      </c>
    </row>
    <row r="65" spans="1:118">
      <c r="A65" t="s">
        <v>107</v>
      </c>
      <c r="B65">
        <v>0</v>
      </c>
      <c r="C65">
        <v>0</v>
      </c>
      <c r="D65">
        <v>9.9863</v>
      </c>
      <c r="E65">
        <v>0</v>
      </c>
      <c r="F65">
        <v>0</v>
      </c>
      <c r="G65">
        <v>18.987949589939856</v>
      </c>
      <c r="H65">
        <v>0</v>
      </c>
      <c r="I65">
        <v>0</v>
      </c>
      <c r="J65">
        <v>18.325199999999999</v>
      </c>
      <c r="K65">
        <v>9.4092216211293263</v>
      </c>
      <c r="L65">
        <v>578.50485206715189</v>
      </c>
      <c r="M65">
        <v>28.228338430173292</v>
      </c>
      <c r="N65">
        <v>36.241950423429778</v>
      </c>
      <c r="O65">
        <v>0</v>
      </c>
      <c r="P65">
        <v>31.523199797160245</v>
      </c>
      <c r="Q65">
        <v>5.0008240343347641</v>
      </c>
      <c r="R65">
        <v>32.159722087477526</v>
      </c>
      <c r="S65">
        <v>7.0006986564299423</v>
      </c>
      <c r="T65">
        <v>0</v>
      </c>
      <c r="U65">
        <v>53.152993714852798</v>
      </c>
      <c r="V65">
        <v>5.5720203905801258</v>
      </c>
      <c r="W65">
        <v>13.410085836909872</v>
      </c>
      <c r="X65">
        <v>41.992612223233245</v>
      </c>
      <c r="Y65">
        <v>0</v>
      </c>
      <c r="Z65">
        <v>0</v>
      </c>
      <c r="AA65">
        <v>0</v>
      </c>
      <c r="AB65">
        <v>5.7259999999999991</v>
      </c>
      <c r="AC65">
        <v>2.9693200000000002</v>
      </c>
      <c r="AD65">
        <v>8.3897100000000009</v>
      </c>
      <c r="AE65">
        <v>10.07616</v>
      </c>
      <c r="AF65">
        <v>2.7225000000000001</v>
      </c>
      <c r="AG65">
        <v>11.73031392</v>
      </c>
      <c r="AH65">
        <v>31.959400000000002</v>
      </c>
      <c r="AI65">
        <v>0</v>
      </c>
      <c r="AJ65">
        <v>0</v>
      </c>
      <c r="AK65">
        <v>15.571999999999996</v>
      </c>
      <c r="AL65">
        <v>0</v>
      </c>
      <c r="AM65">
        <v>0</v>
      </c>
      <c r="AN65">
        <v>0</v>
      </c>
      <c r="AO65">
        <v>5.7727487999999996</v>
      </c>
      <c r="AP65">
        <v>3.1049099000867324</v>
      </c>
      <c r="AQ65">
        <v>0</v>
      </c>
      <c r="AR65">
        <v>5.0805000000000007</v>
      </c>
      <c r="AS65">
        <v>3.0952500000000001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1013.3262557705473</v>
      </c>
      <c r="DN65">
        <v>-17.631474277658103</v>
      </c>
    </row>
    <row r="66" spans="1:118">
      <c r="A66" t="s">
        <v>108</v>
      </c>
      <c r="B66">
        <v>0</v>
      </c>
      <c r="C66">
        <v>0</v>
      </c>
      <c r="D66">
        <v>9.8268000000000004</v>
      </c>
      <c r="E66">
        <v>0</v>
      </c>
      <c r="F66">
        <v>0</v>
      </c>
      <c r="G66">
        <v>18.987949589939856</v>
      </c>
      <c r="H66">
        <v>0</v>
      </c>
      <c r="I66">
        <v>0</v>
      </c>
      <c r="J66">
        <v>18.325199999999999</v>
      </c>
      <c r="K66">
        <v>9.4092216211293263</v>
      </c>
      <c r="L66">
        <v>578.50485206715189</v>
      </c>
      <c r="M66">
        <v>28.228338430173292</v>
      </c>
      <c r="N66">
        <v>36.241950423429778</v>
      </c>
      <c r="O66">
        <v>0</v>
      </c>
      <c r="P66">
        <v>31.523199797160245</v>
      </c>
      <c r="Q66">
        <v>5.0008240343347641</v>
      </c>
      <c r="R66">
        <v>32.159722087477526</v>
      </c>
      <c r="S66">
        <v>7.0006986564299423</v>
      </c>
      <c r="T66">
        <v>0</v>
      </c>
      <c r="U66">
        <v>53.152993714852798</v>
      </c>
      <c r="V66">
        <v>5.5720203905801258</v>
      </c>
      <c r="W66">
        <v>13.410085836909872</v>
      </c>
      <c r="X66">
        <v>41.992612223233245</v>
      </c>
      <c r="Y66">
        <v>0</v>
      </c>
      <c r="Z66">
        <v>0</v>
      </c>
      <c r="AA66">
        <v>0</v>
      </c>
      <c r="AB66">
        <v>5.7259999999999991</v>
      </c>
      <c r="AC66">
        <v>2.9693200000000002</v>
      </c>
      <c r="AD66">
        <v>8.3897100000000009</v>
      </c>
      <c r="AE66">
        <v>10.07616</v>
      </c>
      <c r="AF66">
        <v>2.7225000000000001</v>
      </c>
      <c r="AG66">
        <v>11.73031392</v>
      </c>
      <c r="AH66">
        <v>31.959400000000002</v>
      </c>
      <c r="AI66">
        <v>0</v>
      </c>
      <c r="AJ66">
        <v>0</v>
      </c>
      <c r="AK66">
        <v>15.571999999999996</v>
      </c>
      <c r="AL66">
        <v>0</v>
      </c>
      <c r="AM66">
        <v>0</v>
      </c>
      <c r="AN66">
        <v>0</v>
      </c>
      <c r="AO66">
        <v>5.7727487999999996</v>
      </c>
      <c r="AP66">
        <v>3.1049099000867324</v>
      </c>
      <c r="AQ66">
        <v>0</v>
      </c>
      <c r="AR66">
        <v>5.0805000000000007</v>
      </c>
      <c r="AS66">
        <v>3.0952500000000001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1013.1731837705473</v>
      </c>
      <c r="DN66">
        <v>-17.637902277658103</v>
      </c>
    </row>
    <row r="67" spans="1:118">
      <c r="A67" t="s">
        <v>109</v>
      </c>
      <c r="B67">
        <v>0</v>
      </c>
      <c r="C67">
        <v>0</v>
      </c>
      <c r="D67">
        <v>9.8268000000000004</v>
      </c>
      <c r="E67">
        <v>0</v>
      </c>
      <c r="F67">
        <v>0</v>
      </c>
      <c r="G67">
        <v>18.987949589939856</v>
      </c>
      <c r="H67">
        <v>0</v>
      </c>
      <c r="I67">
        <v>0</v>
      </c>
      <c r="J67">
        <v>18.325199999999999</v>
      </c>
      <c r="K67">
        <v>9.4092216211293263</v>
      </c>
      <c r="L67">
        <v>578.50485206715189</v>
      </c>
      <c r="M67">
        <v>28.228338430173292</v>
      </c>
      <c r="N67">
        <v>36.241950423429778</v>
      </c>
      <c r="O67">
        <v>0</v>
      </c>
      <c r="P67">
        <v>31.523199797160245</v>
      </c>
      <c r="Q67">
        <v>5.0008240343347641</v>
      </c>
      <c r="R67">
        <v>34.95265447781442</v>
      </c>
      <c r="S67">
        <v>7.0006986564299423</v>
      </c>
      <c r="T67">
        <v>0</v>
      </c>
      <c r="U67">
        <v>52.807645741267642</v>
      </c>
      <c r="V67">
        <v>5.5720203905801258</v>
      </c>
      <c r="W67">
        <v>12.657834427057043</v>
      </c>
      <c r="X67">
        <v>42.156135719159906</v>
      </c>
      <c r="Y67">
        <v>0</v>
      </c>
      <c r="Z67">
        <v>0</v>
      </c>
      <c r="AA67">
        <v>0</v>
      </c>
      <c r="AB67">
        <v>5.7259999999999991</v>
      </c>
      <c r="AC67">
        <v>2.9693200000000002</v>
      </c>
      <c r="AD67">
        <v>8.3897100000000009</v>
      </c>
      <c r="AE67">
        <v>10.07616</v>
      </c>
      <c r="AF67">
        <v>2.7225000000000001</v>
      </c>
      <c r="AG67">
        <v>11.73031392</v>
      </c>
      <c r="AH67">
        <v>31.959400000000002</v>
      </c>
      <c r="AI67">
        <v>0</v>
      </c>
      <c r="AJ67">
        <v>0</v>
      </c>
      <c r="AK67">
        <v>15.571999999999996</v>
      </c>
      <c r="AL67">
        <v>0</v>
      </c>
      <c r="AM67">
        <v>0</v>
      </c>
      <c r="AN67">
        <v>0</v>
      </c>
      <c r="AO67">
        <v>6.7649400000000002</v>
      </c>
      <c r="AP67">
        <v>3.1049099000867324</v>
      </c>
      <c r="AQ67">
        <v>0</v>
      </c>
      <c r="AR67">
        <v>5.0805000000000007</v>
      </c>
      <c r="AS67">
        <v>3.5079499999999997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1057.4880657904923</v>
      </c>
      <c r="DN67">
        <v>-58.68903659477742</v>
      </c>
    </row>
    <row r="68" spans="1:118">
      <c r="A68" t="s">
        <v>110</v>
      </c>
      <c r="B68">
        <v>0</v>
      </c>
      <c r="C68">
        <v>0</v>
      </c>
      <c r="D68">
        <v>9.8268000000000004</v>
      </c>
      <c r="E68">
        <v>0</v>
      </c>
      <c r="F68">
        <v>0</v>
      </c>
      <c r="G68">
        <v>18.987949589939856</v>
      </c>
      <c r="H68">
        <v>0</v>
      </c>
      <c r="I68">
        <v>0</v>
      </c>
      <c r="J68">
        <v>18.325199999999999</v>
      </c>
      <c r="K68">
        <v>9.4092216211293263</v>
      </c>
      <c r="L68">
        <v>578.50485206715189</v>
      </c>
      <c r="M68">
        <v>28.228338430173292</v>
      </c>
      <c r="N68">
        <v>36.241950423429778</v>
      </c>
      <c r="O68">
        <v>0</v>
      </c>
      <c r="P68">
        <v>31.523199797160245</v>
      </c>
      <c r="Q68">
        <v>5.0008240343347641</v>
      </c>
      <c r="R68">
        <v>34.95265447781442</v>
      </c>
      <c r="S68">
        <v>7.0006986564299423</v>
      </c>
      <c r="T68">
        <v>0</v>
      </c>
      <c r="U68">
        <v>52.807645741267642</v>
      </c>
      <c r="V68">
        <v>5.5720203905801258</v>
      </c>
      <c r="W68">
        <v>12.657834427057043</v>
      </c>
      <c r="X68">
        <v>42.156135719159906</v>
      </c>
      <c r="Y68">
        <v>0</v>
      </c>
      <c r="Z68">
        <v>0</v>
      </c>
      <c r="AA68">
        <v>0</v>
      </c>
      <c r="AB68">
        <v>5.7259999999999991</v>
      </c>
      <c r="AC68">
        <v>2.9693200000000002</v>
      </c>
      <c r="AD68">
        <v>8.3897100000000009</v>
      </c>
      <c r="AE68">
        <v>10.07616</v>
      </c>
      <c r="AF68">
        <v>2.7225000000000001</v>
      </c>
      <c r="AG68">
        <v>11.73031392</v>
      </c>
      <c r="AH68">
        <v>31.959400000000002</v>
      </c>
      <c r="AI68">
        <v>0</v>
      </c>
      <c r="AJ68">
        <v>0</v>
      </c>
      <c r="AK68">
        <v>15.571999999999996</v>
      </c>
      <c r="AL68">
        <v>0</v>
      </c>
      <c r="AM68">
        <v>0</v>
      </c>
      <c r="AN68">
        <v>0</v>
      </c>
      <c r="AO68">
        <v>6.7649400000000002</v>
      </c>
      <c r="AP68">
        <v>3.1049099000867324</v>
      </c>
      <c r="AQ68">
        <v>0</v>
      </c>
      <c r="AR68">
        <v>5.0805000000000007</v>
      </c>
      <c r="AS68">
        <v>3.5079499999999997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1057.4880657904923</v>
      </c>
      <c r="DN68">
        <v>-58.68903659477742</v>
      </c>
    </row>
    <row r="69" spans="1:118">
      <c r="A69" t="s">
        <v>111</v>
      </c>
      <c r="B69">
        <v>0</v>
      </c>
      <c r="C69">
        <v>0</v>
      </c>
      <c r="D69">
        <v>9.8268000000000004</v>
      </c>
      <c r="E69">
        <v>0</v>
      </c>
      <c r="F69">
        <v>0</v>
      </c>
      <c r="G69">
        <v>18.987949589939856</v>
      </c>
      <c r="H69">
        <v>0</v>
      </c>
      <c r="I69">
        <v>0</v>
      </c>
      <c r="J69">
        <v>18.325199999999999</v>
      </c>
      <c r="K69">
        <v>9.4092216211293263</v>
      </c>
      <c r="L69">
        <v>578.50485206715189</v>
      </c>
      <c r="M69">
        <v>28.228338430173292</v>
      </c>
      <c r="N69">
        <v>36.241950423429778</v>
      </c>
      <c r="O69">
        <v>0</v>
      </c>
      <c r="P69">
        <v>31.523199797160245</v>
      </c>
      <c r="Q69">
        <v>5.0008240343347641</v>
      </c>
      <c r="R69">
        <v>29.087132814691152</v>
      </c>
      <c r="S69">
        <v>7.0006986564299423</v>
      </c>
      <c r="T69">
        <v>0</v>
      </c>
      <c r="U69">
        <v>52.462297778996437</v>
      </c>
      <c r="V69">
        <v>5.5720203905801258</v>
      </c>
      <c r="W69">
        <v>12.657834427057043</v>
      </c>
      <c r="X69">
        <v>42.156135719159906</v>
      </c>
      <c r="Y69">
        <v>0</v>
      </c>
      <c r="Z69">
        <v>0</v>
      </c>
      <c r="AA69">
        <v>0</v>
      </c>
      <c r="AB69">
        <v>5.7259999999999991</v>
      </c>
      <c r="AC69">
        <v>2.9693200000000002</v>
      </c>
      <c r="AD69">
        <v>8.3897100000000009</v>
      </c>
      <c r="AE69">
        <v>10.07616</v>
      </c>
      <c r="AF69">
        <v>2.7225000000000001</v>
      </c>
      <c r="AG69">
        <v>11.73031392</v>
      </c>
      <c r="AH69">
        <v>31.959400000000002</v>
      </c>
      <c r="AI69">
        <v>0</v>
      </c>
      <c r="AJ69">
        <v>0</v>
      </c>
      <c r="AK69">
        <v>15.571999999999996</v>
      </c>
      <c r="AL69">
        <v>0</v>
      </c>
      <c r="AM69">
        <v>0</v>
      </c>
      <c r="AN69">
        <v>0</v>
      </c>
      <c r="AO69">
        <v>6.7649400000000002</v>
      </c>
      <c r="AP69">
        <v>3.1049099000867324</v>
      </c>
      <c r="AQ69">
        <v>0</v>
      </c>
      <c r="AR69">
        <v>6.774</v>
      </c>
      <c r="AS69">
        <v>4.1269999999999998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988.53625153607607</v>
      </c>
      <c r="DN69">
        <v>6.3644580342443575</v>
      </c>
    </row>
    <row r="70" spans="1:118">
      <c r="A70" t="s">
        <v>112</v>
      </c>
      <c r="B70">
        <v>0</v>
      </c>
      <c r="C70">
        <v>0</v>
      </c>
      <c r="D70">
        <v>9.8268000000000004</v>
      </c>
      <c r="E70">
        <v>0</v>
      </c>
      <c r="F70">
        <v>0</v>
      </c>
      <c r="G70">
        <v>18.987949589939856</v>
      </c>
      <c r="H70">
        <v>0</v>
      </c>
      <c r="I70">
        <v>0</v>
      </c>
      <c r="J70">
        <v>18.325199999999999</v>
      </c>
      <c r="K70">
        <v>9.4092216211293263</v>
      </c>
      <c r="L70">
        <v>578.50485206715189</v>
      </c>
      <c r="M70">
        <v>28.228338430173292</v>
      </c>
      <c r="N70">
        <v>36.241950423429778</v>
      </c>
      <c r="O70">
        <v>0</v>
      </c>
      <c r="P70">
        <v>31.523199797160245</v>
      </c>
      <c r="Q70">
        <v>5.0008240343347641</v>
      </c>
      <c r="R70">
        <v>29.565372746781112</v>
      </c>
      <c r="S70">
        <v>7.0006986564299423</v>
      </c>
      <c r="T70">
        <v>0</v>
      </c>
      <c r="U70">
        <v>52.462297778996437</v>
      </c>
      <c r="V70">
        <v>5.5720203905801258</v>
      </c>
      <c r="W70">
        <v>12.657834427057043</v>
      </c>
      <c r="X70">
        <v>42.156135719159906</v>
      </c>
      <c r="Y70">
        <v>0</v>
      </c>
      <c r="Z70">
        <v>0</v>
      </c>
      <c r="AA70">
        <v>0</v>
      </c>
      <c r="AB70">
        <v>5.7259999999999991</v>
      </c>
      <c r="AC70">
        <v>2.9693200000000002</v>
      </c>
      <c r="AD70">
        <v>8.3897100000000009</v>
      </c>
      <c r="AE70">
        <v>10.07616</v>
      </c>
      <c r="AF70">
        <v>2.7225000000000001</v>
      </c>
      <c r="AG70">
        <v>11.73031392</v>
      </c>
      <c r="AH70">
        <v>31.959400000000002</v>
      </c>
      <c r="AI70">
        <v>0</v>
      </c>
      <c r="AJ70">
        <v>0</v>
      </c>
      <c r="AK70">
        <v>15.571999999999996</v>
      </c>
      <c r="AL70">
        <v>0</v>
      </c>
      <c r="AM70">
        <v>0</v>
      </c>
      <c r="AN70">
        <v>0</v>
      </c>
      <c r="AO70">
        <v>6.7649400000000002</v>
      </c>
      <c r="AP70">
        <v>3.1049099000867324</v>
      </c>
      <c r="AQ70">
        <v>0</v>
      </c>
      <c r="AR70">
        <v>6.774</v>
      </c>
      <c r="AS70">
        <v>4.1269999999999998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991.88913154685577</v>
      </c>
      <c r="DN70">
        <v>3.489817955554543</v>
      </c>
    </row>
    <row r="71" spans="1:118">
      <c r="A71" t="s">
        <v>113</v>
      </c>
      <c r="B71">
        <v>0</v>
      </c>
      <c r="C71">
        <v>0</v>
      </c>
      <c r="D71">
        <v>9.8268000000000004</v>
      </c>
      <c r="E71">
        <v>0</v>
      </c>
      <c r="F71">
        <v>0</v>
      </c>
      <c r="G71">
        <v>18.987949589939856</v>
      </c>
      <c r="H71">
        <v>0</v>
      </c>
      <c r="I71">
        <v>0</v>
      </c>
      <c r="J71">
        <v>18.325199999999999</v>
      </c>
      <c r="K71">
        <v>9.4092216211293263</v>
      </c>
      <c r="L71">
        <v>578.50485206715189</v>
      </c>
      <c r="M71">
        <v>28.228338430173292</v>
      </c>
      <c r="N71">
        <v>36.241950423429778</v>
      </c>
      <c r="O71">
        <v>0</v>
      </c>
      <c r="P71">
        <v>31.523199797160245</v>
      </c>
      <c r="Q71">
        <v>5.0008240343347641</v>
      </c>
      <c r="R71">
        <v>29.558487710144927</v>
      </c>
      <c r="S71">
        <v>7.0006986564299423</v>
      </c>
      <c r="T71">
        <v>0</v>
      </c>
      <c r="U71">
        <v>52.462297778996437</v>
      </c>
      <c r="V71">
        <v>5.5720203905801258</v>
      </c>
      <c r="W71">
        <v>12.2947100130039</v>
      </c>
      <c r="X71">
        <v>42.156135719159906</v>
      </c>
      <c r="Y71">
        <v>0</v>
      </c>
      <c r="Z71">
        <v>0</v>
      </c>
      <c r="AA71">
        <v>0</v>
      </c>
      <c r="AB71">
        <v>5.7259999999999991</v>
      </c>
      <c r="AC71">
        <v>2.9693200000000002</v>
      </c>
      <c r="AD71">
        <v>8.3897100000000009</v>
      </c>
      <c r="AE71">
        <v>15.166195200000002</v>
      </c>
      <c r="AF71">
        <v>2.7225000000000001</v>
      </c>
      <c r="AG71">
        <v>11.73031392</v>
      </c>
      <c r="AH71">
        <v>31.959400000000002</v>
      </c>
      <c r="AI71">
        <v>0</v>
      </c>
      <c r="AJ71">
        <v>0</v>
      </c>
      <c r="AK71">
        <v>15.571999999999996</v>
      </c>
      <c r="AL71">
        <v>0</v>
      </c>
      <c r="AM71">
        <v>0</v>
      </c>
      <c r="AN71">
        <v>0</v>
      </c>
      <c r="AO71">
        <v>7.6669320000000001</v>
      </c>
      <c r="AP71">
        <v>3.1049099000867324</v>
      </c>
      <c r="AQ71">
        <v>0</v>
      </c>
      <c r="AR71">
        <v>6.0966000000000014</v>
      </c>
      <c r="AS71">
        <v>4.5396999999999998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996.98625786849232</v>
      </c>
      <c r="DN71">
        <v>3.7500093832286376</v>
      </c>
    </row>
    <row r="72" spans="1:118">
      <c r="A72" t="s">
        <v>114</v>
      </c>
      <c r="B72">
        <v>0</v>
      </c>
      <c r="C72">
        <v>0</v>
      </c>
      <c r="D72">
        <v>9.6641999999999992</v>
      </c>
      <c r="E72">
        <v>0</v>
      </c>
      <c r="F72">
        <v>0</v>
      </c>
      <c r="G72">
        <v>18.987949589939856</v>
      </c>
      <c r="H72">
        <v>0</v>
      </c>
      <c r="I72">
        <v>0</v>
      </c>
      <c r="J72">
        <v>18.325199999999999</v>
      </c>
      <c r="K72">
        <v>9.4092216211293263</v>
      </c>
      <c r="L72">
        <v>578.50485206715189</v>
      </c>
      <c r="M72">
        <v>28.228338430173292</v>
      </c>
      <c r="N72">
        <v>36.241950423429778</v>
      </c>
      <c r="O72">
        <v>0</v>
      </c>
      <c r="P72">
        <v>31.523199797160245</v>
      </c>
      <c r="Q72">
        <v>5.0008240343347641</v>
      </c>
      <c r="R72">
        <v>29.558487710144927</v>
      </c>
      <c r="S72">
        <v>7.0006986564299423</v>
      </c>
      <c r="T72">
        <v>0</v>
      </c>
      <c r="U72">
        <v>52.462297778996437</v>
      </c>
      <c r="V72">
        <v>5.5720203905801258</v>
      </c>
      <c r="W72">
        <v>12.2947100130039</v>
      </c>
      <c r="X72">
        <v>42.156135719159906</v>
      </c>
      <c r="Y72">
        <v>0</v>
      </c>
      <c r="Z72">
        <v>0</v>
      </c>
      <c r="AA72">
        <v>0</v>
      </c>
      <c r="AB72">
        <v>5.7259999999999991</v>
      </c>
      <c r="AC72">
        <v>2.9693200000000002</v>
      </c>
      <c r="AD72">
        <v>8.3897100000000009</v>
      </c>
      <c r="AE72">
        <v>15.166195200000002</v>
      </c>
      <c r="AF72">
        <v>2.7225000000000001</v>
      </c>
      <c r="AG72">
        <v>11.73031392</v>
      </c>
      <c r="AH72">
        <v>31.959400000000002</v>
      </c>
      <c r="AI72">
        <v>0</v>
      </c>
      <c r="AJ72">
        <v>0</v>
      </c>
      <c r="AK72">
        <v>15.571999999999996</v>
      </c>
      <c r="AL72">
        <v>0</v>
      </c>
      <c r="AM72">
        <v>0</v>
      </c>
      <c r="AN72">
        <v>0</v>
      </c>
      <c r="AO72">
        <v>7.6669320000000001</v>
      </c>
      <c r="AP72">
        <v>3.1049099000867324</v>
      </c>
      <c r="AQ72">
        <v>4.7358499999999992</v>
      </c>
      <c r="AR72">
        <v>6.0966000000000014</v>
      </c>
      <c r="AS72">
        <v>4.5396999999999998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1001.375206266905</v>
      </c>
      <c r="DN72">
        <v>3.934310984815939</v>
      </c>
    </row>
    <row r="73" spans="1:118">
      <c r="A73" t="s">
        <v>115</v>
      </c>
      <c r="B73">
        <v>0</v>
      </c>
      <c r="C73">
        <v>0</v>
      </c>
      <c r="D73">
        <v>9.6641999999999992</v>
      </c>
      <c r="E73">
        <v>0</v>
      </c>
      <c r="F73">
        <v>0</v>
      </c>
      <c r="G73">
        <v>18.987949589939856</v>
      </c>
      <c r="H73">
        <v>0</v>
      </c>
      <c r="I73">
        <v>0</v>
      </c>
      <c r="J73">
        <v>18.325199999999999</v>
      </c>
      <c r="K73">
        <v>9.4092216211293263</v>
      </c>
      <c r="L73">
        <v>578.496319770225</v>
      </c>
      <c r="M73">
        <v>28.228338430173292</v>
      </c>
      <c r="N73">
        <v>36.241950423429778</v>
      </c>
      <c r="O73">
        <v>0</v>
      </c>
      <c r="P73">
        <v>31.523199797160245</v>
      </c>
      <c r="Q73">
        <v>5.0015725714285706</v>
      </c>
      <c r="R73">
        <v>29.558487710144927</v>
      </c>
      <c r="S73">
        <v>7.0030579408086693</v>
      </c>
      <c r="T73">
        <v>0</v>
      </c>
      <c r="U73">
        <v>52.462297778996437</v>
      </c>
      <c r="V73">
        <v>5.5720203905801258</v>
      </c>
      <c r="W73">
        <v>12.294096228868661</v>
      </c>
      <c r="X73">
        <v>43.771154191936894</v>
      </c>
      <c r="Y73">
        <v>0</v>
      </c>
      <c r="Z73">
        <v>0</v>
      </c>
      <c r="AA73">
        <v>0</v>
      </c>
      <c r="AB73">
        <v>5.7259999999999991</v>
      </c>
      <c r="AC73">
        <v>2.9693200000000002</v>
      </c>
      <c r="AD73">
        <v>8.3897100000000009</v>
      </c>
      <c r="AE73">
        <v>15.166195200000002</v>
      </c>
      <c r="AF73">
        <v>2.7225000000000001</v>
      </c>
      <c r="AG73">
        <v>11.73031392</v>
      </c>
      <c r="AH73">
        <v>31.959400000000002</v>
      </c>
      <c r="AI73">
        <v>0</v>
      </c>
      <c r="AJ73">
        <v>0</v>
      </c>
      <c r="AK73">
        <v>15.571999999999996</v>
      </c>
      <c r="AL73">
        <v>0</v>
      </c>
      <c r="AM73">
        <v>0</v>
      </c>
      <c r="AN73">
        <v>0</v>
      </c>
      <c r="AO73">
        <v>7.6669320000000001</v>
      </c>
      <c r="AP73">
        <v>3.1049099000867324</v>
      </c>
      <c r="AQ73">
        <v>9.549019999999997</v>
      </c>
      <c r="AR73">
        <v>6.0966000000000014</v>
      </c>
      <c r="AS73">
        <v>4.5396999999999998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1007.5385436768767</v>
      </c>
      <c r="DN73">
        <v>4.1931237880317722</v>
      </c>
    </row>
    <row r="74" spans="1:118">
      <c r="A74" t="s">
        <v>116</v>
      </c>
      <c r="B74">
        <v>0</v>
      </c>
      <c r="C74">
        <v>0</v>
      </c>
      <c r="D74">
        <v>9.6641999999999992</v>
      </c>
      <c r="E74">
        <v>0</v>
      </c>
      <c r="F74">
        <v>0</v>
      </c>
      <c r="G74">
        <v>18.987949589939856</v>
      </c>
      <c r="H74">
        <v>0</v>
      </c>
      <c r="I74">
        <v>0</v>
      </c>
      <c r="J74">
        <v>18.325199999999999</v>
      </c>
      <c r="K74">
        <v>9.4092216211293263</v>
      </c>
      <c r="L74">
        <v>578.496319770225</v>
      </c>
      <c r="M74">
        <v>28.228338430173292</v>
      </c>
      <c r="N74">
        <v>36.241950423429778</v>
      </c>
      <c r="O74">
        <v>0</v>
      </c>
      <c r="P74">
        <v>31.523199797160245</v>
      </c>
      <c r="Q74">
        <v>5.0015725714285706</v>
      </c>
      <c r="R74">
        <v>29.558487710144927</v>
      </c>
      <c r="S74">
        <v>7.0030579408086693</v>
      </c>
      <c r="T74">
        <v>0</v>
      </c>
      <c r="U74">
        <v>52.462297778996437</v>
      </c>
      <c r="V74">
        <v>5.5720203905801258</v>
      </c>
      <c r="W74">
        <v>12.294096228868661</v>
      </c>
      <c r="X74">
        <v>43.7711554192229</v>
      </c>
      <c r="Y74">
        <v>0</v>
      </c>
      <c r="Z74">
        <v>0</v>
      </c>
      <c r="AA74">
        <v>0</v>
      </c>
      <c r="AB74">
        <v>5.7259999999999991</v>
      </c>
      <c r="AC74">
        <v>2.9693200000000002</v>
      </c>
      <c r="AD74">
        <v>8.3897100000000009</v>
      </c>
      <c r="AE74">
        <v>15.166195200000002</v>
      </c>
      <c r="AF74">
        <v>2.7225000000000001</v>
      </c>
      <c r="AG74">
        <v>11.73031392</v>
      </c>
      <c r="AH74">
        <v>31.959400000000002</v>
      </c>
      <c r="AI74">
        <v>0</v>
      </c>
      <c r="AJ74">
        <v>0</v>
      </c>
      <c r="AK74">
        <v>15.571999999999996</v>
      </c>
      <c r="AL74">
        <v>0</v>
      </c>
      <c r="AM74">
        <v>1.5950999999999997</v>
      </c>
      <c r="AN74">
        <v>0</v>
      </c>
      <c r="AO74">
        <v>7.6669320000000001</v>
      </c>
      <c r="AP74">
        <v>3.1049099000867324</v>
      </c>
      <c r="AQ74">
        <v>13.917599999999997</v>
      </c>
      <c r="AR74">
        <v>6.0966000000000014</v>
      </c>
      <c r="AS74">
        <v>4.5396999999999998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1013.2618886032303</v>
      </c>
      <c r="DN74">
        <v>4.4334600889640345</v>
      </c>
    </row>
    <row r="75" spans="1:118">
      <c r="A75" t="s">
        <v>117</v>
      </c>
      <c r="B75">
        <v>0</v>
      </c>
      <c r="C75">
        <v>0</v>
      </c>
      <c r="D75">
        <v>9.6641999999999992</v>
      </c>
      <c r="E75">
        <v>0</v>
      </c>
      <c r="F75">
        <v>0</v>
      </c>
      <c r="G75">
        <v>18.987949589939856</v>
      </c>
      <c r="H75">
        <v>0</v>
      </c>
      <c r="I75">
        <v>0</v>
      </c>
      <c r="J75">
        <v>18.325199999999999</v>
      </c>
      <c r="K75">
        <v>9.4092216211293263</v>
      </c>
      <c r="L75">
        <v>578.496319770225</v>
      </c>
      <c r="M75">
        <v>28.228338430173292</v>
      </c>
      <c r="N75">
        <v>36.241950423429778</v>
      </c>
      <c r="O75">
        <v>0</v>
      </c>
      <c r="P75">
        <v>31.523199797160245</v>
      </c>
      <c r="Q75">
        <v>5.0015725714285706</v>
      </c>
      <c r="R75">
        <v>13.012497617104939</v>
      </c>
      <c r="S75">
        <v>7.0030579408086693</v>
      </c>
      <c r="T75">
        <v>0</v>
      </c>
      <c r="U75">
        <v>52.462297778996437</v>
      </c>
      <c r="V75">
        <v>5.5720203905801258</v>
      </c>
      <c r="W75">
        <v>12.294096228868661</v>
      </c>
      <c r="X75">
        <v>43.7711554192229</v>
      </c>
      <c r="Y75">
        <v>0</v>
      </c>
      <c r="Z75">
        <v>0.33749999999999997</v>
      </c>
      <c r="AA75">
        <v>4.2894005485360651</v>
      </c>
      <c r="AB75">
        <v>5.7259999999999991</v>
      </c>
      <c r="AC75">
        <v>2.9693200000000002</v>
      </c>
      <c r="AD75">
        <v>8.3897100000000009</v>
      </c>
      <c r="AE75">
        <v>15.166195200000002</v>
      </c>
      <c r="AF75">
        <v>2.7225000000000001</v>
      </c>
      <c r="AG75">
        <v>11.73031392</v>
      </c>
      <c r="AH75">
        <v>31.959400000000002</v>
      </c>
      <c r="AI75">
        <v>0</v>
      </c>
      <c r="AJ75">
        <v>0</v>
      </c>
      <c r="AK75">
        <v>15.571999999999996</v>
      </c>
      <c r="AL75">
        <v>0</v>
      </c>
      <c r="AM75">
        <v>1.5950999999999997</v>
      </c>
      <c r="AN75">
        <v>0</v>
      </c>
      <c r="AO75">
        <v>7.6669320000000001</v>
      </c>
      <c r="AP75">
        <v>3.1049099000867324</v>
      </c>
      <c r="AQ75">
        <v>13.917599999999997</v>
      </c>
      <c r="AR75">
        <v>6.0966000000000014</v>
      </c>
      <c r="AS75">
        <v>3.7143000000000002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964.45106243971395</v>
      </c>
      <c r="DN75">
        <v>40.499796707976294</v>
      </c>
    </row>
    <row r="76" spans="1:118">
      <c r="A76" t="s">
        <v>118</v>
      </c>
      <c r="B76">
        <v>0</v>
      </c>
      <c r="C76">
        <v>0</v>
      </c>
      <c r="D76">
        <v>9.6641999999999992</v>
      </c>
      <c r="E76">
        <v>0</v>
      </c>
      <c r="F76">
        <v>0</v>
      </c>
      <c r="G76">
        <v>18.987949589939856</v>
      </c>
      <c r="H76">
        <v>0</v>
      </c>
      <c r="I76">
        <v>0</v>
      </c>
      <c r="J76">
        <v>18.325199999999999</v>
      </c>
      <c r="K76">
        <v>9.4092216211293263</v>
      </c>
      <c r="L76">
        <v>578.496319770225</v>
      </c>
      <c r="M76">
        <v>28.228338430173292</v>
      </c>
      <c r="N76">
        <v>36.241950423429778</v>
      </c>
      <c r="O76">
        <v>0</v>
      </c>
      <c r="P76">
        <v>31.523199797160245</v>
      </c>
      <c r="Q76">
        <v>5.0015725714285706</v>
      </c>
      <c r="R76">
        <v>13.012497617104939</v>
      </c>
      <c r="S76">
        <v>7.0030579408086693</v>
      </c>
      <c r="T76">
        <v>0</v>
      </c>
      <c r="U76">
        <v>52.462297778996437</v>
      </c>
      <c r="V76">
        <v>5.5720203905801258</v>
      </c>
      <c r="W76">
        <v>12.294096228868661</v>
      </c>
      <c r="X76">
        <v>43.7711554192229</v>
      </c>
      <c r="Y76">
        <v>0</v>
      </c>
      <c r="Z76">
        <v>0.33749999999999997</v>
      </c>
      <c r="AA76">
        <v>8.6030349984762875</v>
      </c>
      <c r="AB76">
        <v>5.7259999999999991</v>
      </c>
      <c r="AC76">
        <v>5.9386400000000004</v>
      </c>
      <c r="AD76">
        <v>8.3897100000000009</v>
      </c>
      <c r="AE76">
        <v>15.166195200000002</v>
      </c>
      <c r="AF76">
        <v>2.7225000000000001</v>
      </c>
      <c r="AG76">
        <v>11.73031392</v>
      </c>
      <c r="AH76">
        <v>31.959400000000002</v>
      </c>
      <c r="AI76">
        <v>0</v>
      </c>
      <c r="AJ76">
        <v>0</v>
      </c>
      <c r="AK76">
        <v>15.571999999999996</v>
      </c>
      <c r="AL76">
        <v>0</v>
      </c>
      <c r="AM76">
        <v>3.1901999999999995</v>
      </c>
      <c r="AN76">
        <v>0</v>
      </c>
      <c r="AO76">
        <v>7.6669320000000001</v>
      </c>
      <c r="AP76">
        <v>3.1049099000867324</v>
      </c>
      <c r="AQ76">
        <v>13.917599999999997</v>
      </c>
      <c r="AR76">
        <v>6.0966000000000014</v>
      </c>
      <c r="AS76">
        <v>3.7143000000000002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972.9712343034505</v>
      </c>
      <c r="DN76">
        <v>40.857679294179839</v>
      </c>
    </row>
    <row r="77" spans="1:118">
      <c r="A77" t="s">
        <v>119</v>
      </c>
      <c r="B77">
        <v>0</v>
      </c>
      <c r="C77">
        <v>0</v>
      </c>
      <c r="D77">
        <v>9.6641999999999992</v>
      </c>
      <c r="E77">
        <v>0</v>
      </c>
      <c r="F77">
        <v>0</v>
      </c>
      <c r="G77">
        <v>18.987949589939856</v>
      </c>
      <c r="H77">
        <v>0</v>
      </c>
      <c r="I77">
        <v>0</v>
      </c>
      <c r="J77">
        <v>18.325199999999999</v>
      </c>
      <c r="K77">
        <v>9.4092216211293263</v>
      </c>
      <c r="L77">
        <v>578.496319770225</v>
      </c>
      <c r="M77">
        <v>28.228338430173292</v>
      </c>
      <c r="N77">
        <v>36.241950423429778</v>
      </c>
      <c r="O77">
        <v>0</v>
      </c>
      <c r="P77">
        <v>31.523199797160245</v>
      </c>
      <c r="Q77">
        <v>5.0015725714285706</v>
      </c>
      <c r="R77">
        <v>13.012497617104939</v>
      </c>
      <c r="S77">
        <v>7.0030579408086693</v>
      </c>
      <c r="T77">
        <v>0</v>
      </c>
      <c r="U77">
        <v>52.462297778996437</v>
      </c>
      <c r="V77">
        <v>5.5720203905801258</v>
      </c>
      <c r="W77">
        <v>12.294096228868661</v>
      </c>
      <c r="X77">
        <v>43.7711554192229</v>
      </c>
      <c r="Y77">
        <v>0</v>
      </c>
      <c r="Z77">
        <v>0.67499999999999993</v>
      </c>
      <c r="AA77">
        <v>12.601628730162446</v>
      </c>
      <c r="AB77">
        <v>9.8159999999999989</v>
      </c>
      <c r="AC77">
        <v>5.9386400000000004</v>
      </c>
      <c r="AD77">
        <v>8.3897100000000009</v>
      </c>
      <c r="AE77">
        <v>15.166195200000002</v>
      </c>
      <c r="AF77">
        <v>2.7225000000000001</v>
      </c>
      <c r="AG77">
        <v>11.73031392</v>
      </c>
      <c r="AH77">
        <v>31.959400000000002</v>
      </c>
      <c r="AI77">
        <v>0</v>
      </c>
      <c r="AJ77">
        <v>0</v>
      </c>
      <c r="AK77">
        <v>15.571999999999996</v>
      </c>
      <c r="AL77">
        <v>0</v>
      </c>
      <c r="AM77">
        <v>3.1901999999999995</v>
      </c>
      <c r="AN77">
        <v>0</v>
      </c>
      <c r="AO77">
        <v>7.6669320000000001</v>
      </c>
      <c r="AP77">
        <v>3.1049099000867324</v>
      </c>
      <c r="AQ77">
        <v>18.556799999999999</v>
      </c>
      <c r="AR77">
        <v>6.0966000000000014</v>
      </c>
      <c r="AS77">
        <v>3.7143000000000002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985.50990689682624</v>
      </c>
      <c r="DN77">
        <v>41.38430043249047</v>
      </c>
    </row>
    <row r="78" spans="1:118">
      <c r="A78" t="s">
        <v>120</v>
      </c>
      <c r="B78">
        <v>0</v>
      </c>
      <c r="C78">
        <v>0</v>
      </c>
      <c r="D78">
        <v>9.6641999999999992</v>
      </c>
      <c r="E78">
        <v>0</v>
      </c>
      <c r="F78">
        <v>0</v>
      </c>
      <c r="G78">
        <v>18.987949589939856</v>
      </c>
      <c r="H78">
        <v>0</v>
      </c>
      <c r="I78">
        <v>0</v>
      </c>
      <c r="J78">
        <v>18.325199999999999</v>
      </c>
      <c r="K78">
        <v>9.4092216211293263</v>
      </c>
      <c r="L78">
        <v>578.496319770225</v>
      </c>
      <c r="M78">
        <v>28.228338430173292</v>
      </c>
      <c r="N78">
        <v>36.241950423429778</v>
      </c>
      <c r="O78">
        <v>0</v>
      </c>
      <c r="P78">
        <v>31.523199797160245</v>
      </c>
      <c r="Q78">
        <v>5.0015725714285706</v>
      </c>
      <c r="R78">
        <v>13.012497617104939</v>
      </c>
      <c r="S78">
        <v>7.0030579408086693</v>
      </c>
      <c r="T78">
        <v>0</v>
      </c>
      <c r="U78">
        <v>52.462297778996437</v>
      </c>
      <c r="V78">
        <v>5.5720203905801258</v>
      </c>
      <c r="W78">
        <v>12.294096228868661</v>
      </c>
      <c r="X78">
        <v>43.7711554192229</v>
      </c>
      <c r="Y78">
        <v>0</v>
      </c>
      <c r="Z78">
        <v>1.0125000000000002</v>
      </c>
      <c r="AA78">
        <v>12.916669448416508</v>
      </c>
      <c r="AB78">
        <v>12.12276</v>
      </c>
      <c r="AC78">
        <v>8.9169460386367216</v>
      </c>
      <c r="AD78">
        <v>8.3897100000000009</v>
      </c>
      <c r="AE78">
        <v>15.166195200000002</v>
      </c>
      <c r="AF78">
        <v>5.4450000000000003</v>
      </c>
      <c r="AG78">
        <v>11.73031392</v>
      </c>
      <c r="AH78">
        <v>37.770200000000003</v>
      </c>
      <c r="AI78">
        <v>0</v>
      </c>
      <c r="AJ78">
        <v>0</v>
      </c>
      <c r="AK78">
        <v>15.571999999999996</v>
      </c>
      <c r="AL78">
        <v>0</v>
      </c>
      <c r="AM78">
        <v>3.1901999999999995</v>
      </c>
      <c r="AN78">
        <v>0</v>
      </c>
      <c r="AO78">
        <v>7.6669320000000001</v>
      </c>
      <c r="AP78">
        <v>3.1049099000867324</v>
      </c>
      <c r="AQ78">
        <v>19.098039999999997</v>
      </c>
      <c r="AR78">
        <v>4.0644</v>
      </c>
      <c r="AS78">
        <v>3.0952500000000001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997.37265287332264</v>
      </c>
      <c r="DN78">
        <v>41.882451212885286</v>
      </c>
    </row>
    <row r="79" spans="1:118">
      <c r="A79" t="s">
        <v>121</v>
      </c>
      <c r="B79">
        <v>0</v>
      </c>
      <c r="C79">
        <v>0</v>
      </c>
      <c r="D79">
        <v>9.6641999999999992</v>
      </c>
      <c r="E79">
        <v>0</v>
      </c>
      <c r="F79">
        <v>0</v>
      </c>
      <c r="G79">
        <v>18.987949589939856</v>
      </c>
      <c r="H79">
        <v>0</v>
      </c>
      <c r="I79">
        <v>0</v>
      </c>
      <c r="J79">
        <v>18.325199999999999</v>
      </c>
      <c r="K79">
        <v>9.4092216211293263</v>
      </c>
      <c r="L79">
        <v>578.496319770225</v>
      </c>
      <c r="M79">
        <v>28.228338430173292</v>
      </c>
      <c r="N79">
        <v>36.241950423429778</v>
      </c>
      <c r="O79">
        <v>0</v>
      </c>
      <c r="P79">
        <v>31.523199797160245</v>
      </c>
      <c r="Q79">
        <v>5.0015725714285706</v>
      </c>
      <c r="R79">
        <v>13.012497617104939</v>
      </c>
      <c r="S79">
        <v>7.0030579408086693</v>
      </c>
      <c r="T79">
        <v>0</v>
      </c>
      <c r="U79">
        <v>52.462297778996437</v>
      </c>
      <c r="V79">
        <v>5.5720203905801258</v>
      </c>
      <c r="W79">
        <v>12.294096228868661</v>
      </c>
      <c r="X79">
        <v>43.7711554192229</v>
      </c>
      <c r="Y79">
        <v>0</v>
      </c>
      <c r="Z79">
        <v>6.0324750000000016</v>
      </c>
      <c r="AA79">
        <v>12.929271077146671</v>
      </c>
      <c r="AB79">
        <v>12.12276</v>
      </c>
      <c r="AC79">
        <v>8.9169460386367216</v>
      </c>
      <c r="AD79">
        <v>8.3897100000000009</v>
      </c>
      <c r="AE79">
        <v>15.166195200000002</v>
      </c>
      <c r="AF79">
        <v>8.1674999999999986</v>
      </c>
      <c r="AG79">
        <v>11.73031392</v>
      </c>
      <c r="AH79">
        <v>43.058028000000007</v>
      </c>
      <c r="AI79">
        <v>0</v>
      </c>
      <c r="AJ79">
        <v>0</v>
      </c>
      <c r="AK79">
        <v>15.571999999999996</v>
      </c>
      <c r="AL79">
        <v>0</v>
      </c>
      <c r="AM79">
        <v>4.8491039999999996</v>
      </c>
      <c r="AN79">
        <v>0</v>
      </c>
      <c r="AO79">
        <v>7.6669320000000001</v>
      </c>
      <c r="AP79">
        <v>3.1049099000867324</v>
      </c>
      <c r="AQ79">
        <v>19.098039999999997</v>
      </c>
      <c r="AR79">
        <v>4.0644</v>
      </c>
      <c r="AS79">
        <v>3.0952500000000001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1011.4819779253883</v>
      </c>
      <c r="DN79">
        <v>42.474934789549955</v>
      </c>
    </row>
    <row r="80" spans="1:118">
      <c r="A80" t="s">
        <v>122</v>
      </c>
      <c r="B80">
        <v>0</v>
      </c>
      <c r="C80">
        <v>0</v>
      </c>
      <c r="D80">
        <v>9.6641999999999992</v>
      </c>
      <c r="E80">
        <v>0</v>
      </c>
      <c r="F80">
        <v>0</v>
      </c>
      <c r="G80">
        <v>18.987949589939856</v>
      </c>
      <c r="H80">
        <v>0</v>
      </c>
      <c r="I80">
        <v>0</v>
      </c>
      <c r="J80">
        <v>18.325199999999999</v>
      </c>
      <c r="K80">
        <v>9.4092216211293263</v>
      </c>
      <c r="L80">
        <v>578.496319770225</v>
      </c>
      <c r="M80">
        <v>28.228338430173292</v>
      </c>
      <c r="N80">
        <v>36.241950423429778</v>
      </c>
      <c r="O80">
        <v>0</v>
      </c>
      <c r="P80">
        <v>31.523199797160245</v>
      </c>
      <c r="Q80">
        <v>5.0015725714285706</v>
      </c>
      <c r="R80">
        <v>13.012497617104939</v>
      </c>
      <c r="S80">
        <v>7.0030579408086693</v>
      </c>
      <c r="T80">
        <v>0</v>
      </c>
      <c r="U80">
        <v>52.462297778996437</v>
      </c>
      <c r="V80">
        <v>5.5720203905801258</v>
      </c>
      <c r="W80">
        <v>12.294096228868661</v>
      </c>
      <c r="X80">
        <v>43.7711554192229</v>
      </c>
      <c r="Y80">
        <v>0</v>
      </c>
      <c r="Z80">
        <v>6.0324750000000016</v>
      </c>
      <c r="AA80">
        <v>12.929271077146671</v>
      </c>
      <c r="AB80">
        <v>12.12276</v>
      </c>
      <c r="AC80">
        <v>8.9169460386367216</v>
      </c>
      <c r="AD80">
        <v>8.3897100000000009</v>
      </c>
      <c r="AE80">
        <v>15.166195200000002</v>
      </c>
      <c r="AF80">
        <v>8.1674999999999986</v>
      </c>
      <c r="AG80">
        <v>11.73031392</v>
      </c>
      <c r="AH80">
        <v>43.058028000000007</v>
      </c>
      <c r="AI80">
        <v>0</v>
      </c>
      <c r="AJ80">
        <v>0</v>
      </c>
      <c r="AK80">
        <v>15.571999999999996</v>
      </c>
      <c r="AL80">
        <v>0</v>
      </c>
      <c r="AM80">
        <v>4.8491039999999996</v>
      </c>
      <c r="AN80">
        <v>0</v>
      </c>
      <c r="AO80">
        <v>7.6669320000000001</v>
      </c>
      <c r="AP80">
        <v>3.1049099000867324</v>
      </c>
      <c r="AQ80">
        <v>19.098039999999997</v>
      </c>
      <c r="AR80">
        <v>4.0644</v>
      </c>
      <c r="AS80">
        <v>3.0952500000000001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1011.4819779253883</v>
      </c>
      <c r="DN80">
        <v>42.474934789549955</v>
      </c>
    </row>
    <row r="81" spans="1:118">
      <c r="A81" t="s">
        <v>123</v>
      </c>
      <c r="B81">
        <v>0</v>
      </c>
      <c r="C81">
        <v>0</v>
      </c>
      <c r="D81">
        <v>9.6641999999999992</v>
      </c>
      <c r="E81">
        <v>0</v>
      </c>
      <c r="F81">
        <v>0</v>
      </c>
      <c r="G81">
        <v>18.987949589939856</v>
      </c>
      <c r="H81">
        <v>0</v>
      </c>
      <c r="I81">
        <v>0</v>
      </c>
      <c r="J81">
        <v>18.325199999999999</v>
      </c>
      <c r="K81">
        <v>9.4092216211293263</v>
      </c>
      <c r="L81">
        <v>578.496319770225</v>
      </c>
      <c r="M81">
        <v>28.228338430173292</v>
      </c>
      <c r="N81">
        <v>36.241950423429778</v>
      </c>
      <c r="O81">
        <v>0</v>
      </c>
      <c r="P81">
        <v>31.523199797160245</v>
      </c>
      <c r="Q81">
        <v>5.0015725714285706</v>
      </c>
      <c r="R81">
        <v>13.012497617104939</v>
      </c>
      <c r="S81">
        <v>7.0030579408086693</v>
      </c>
      <c r="T81">
        <v>0</v>
      </c>
      <c r="U81">
        <v>52.462297778996437</v>
      </c>
      <c r="V81">
        <v>5.5720203905801258</v>
      </c>
      <c r="W81">
        <v>12.450377113133939</v>
      </c>
      <c r="X81">
        <v>43.7711554192229</v>
      </c>
      <c r="Y81">
        <v>0</v>
      </c>
      <c r="Z81">
        <v>6.0324750000000016</v>
      </c>
      <c r="AA81">
        <v>12.929271077146671</v>
      </c>
      <c r="AB81">
        <v>12.12276</v>
      </c>
      <c r="AC81">
        <v>8.9169460386367216</v>
      </c>
      <c r="AD81">
        <v>8.6328899999999997</v>
      </c>
      <c r="AE81">
        <v>15.166195200000002</v>
      </c>
      <c r="AF81">
        <v>8.1674999999999986</v>
      </c>
      <c r="AG81">
        <v>11.73031392</v>
      </c>
      <c r="AH81">
        <v>43.058028000000007</v>
      </c>
      <c r="AI81">
        <v>0</v>
      </c>
      <c r="AJ81">
        <v>0</v>
      </c>
      <c r="AK81">
        <v>15.571999999999996</v>
      </c>
      <c r="AL81">
        <v>0</v>
      </c>
      <c r="AM81">
        <v>4.8491039999999996</v>
      </c>
      <c r="AN81">
        <v>0</v>
      </c>
      <c r="AO81">
        <v>7.6669320000000001</v>
      </c>
      <c r="AP81">
        <v>3.1049099000867324</v>
      </c>
      <c r="AQ81">
        <v>19.098039999999997</v>
      </c>
      <c r="AR81">
        <v>4.0644</v>
      </c>
      <c r="AS81">
        <v>3.0952500000000001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1011.8653404685186</v>
      </c>
      <c r="DN81">
        <v>42.491033130684706</v>
      </c>
    </row>
    <row r="82" spans="1:118">
      <c r="A82" t="s">
        <v>124</v>
      </c>
      <c r="B82">
        <v>0</v>
      </c>
      <c r="C82">
        <v>0</v>
      </c>
      <c r="D82">
        <v>9.6641999999999992</v>
      </c>
      <c r="E82">
        <v>0</v>
      </c>
      <c r="F82">
        <v>0</v>
      </c>
      <c r="G82">
        <v>18.987949589939856</v>
      </c>
      <c r="H82">
        <v>0</v>
      </c>
      <c r="I82">
        <v>0</v>
      </c>
      <c r="J82">
        <v>18.325199999999999</v>
      </c>
      <c r="K82">
        <v>9.4092216211293263</v>
      </c>
      <c r="L82">
        <v>578.496319770225</v>
      </c>
      <c r="M82">
        <v>28.228338430173292</v>
      </c>
      <c r="N82">
        <v>36.241950423429778</v>
      </c>
      <c r="O82">
        <v>0</v>
      </c>
      <c r="P82">
        <v>31.523199797160245</v>
      </c>
      <c r="Q82">
        <v>5.0015725714285706</v>
      </c>
      <c r="R82">
        <v>13.012497617104939</v>
      </c>
      <c r="S82">
        <v>7.0030579408086693</v>
      </c>
      <c r="T82">
        <v>0</v>
      </c>
      <c r="U82">
        <v>52.462297778996437</v>
      </c>
      <c r="V82">
        <v>5.5720203905801258</v>
      </c>
      <c r="W82">
        <v>12.450377113133939</v>
      </c>
      <c r="X82">
        <v>43.7711554192229</v>
      </c>
      <c r="Y82">
        <v>0</v>
      </c>
      <c r="Z82">
        <v>6.0324750000000016</v>
      </c>
      <c r="AA82">
        <v>12.929271077146671</v>
      </c>
      <c r="AB82">
        <v>12.12276</v>
      </c>
      <c r="AC82">
        <v>8.9169460386367216</v>
      </c>
      <c r="AD82">
        <v>8.6328899999999997</v>
      </c>
      <c r="AE82">
        <v>15.166195200000002</v>
      </c>
      <c r="AF82">
        <v>8.1674999999999986</v>
      </c>
      <c r="AG82">
        <v>11.73031392</v>
      </c>
      <c r="AH82">
        <v>43.058028000000007</v>
      </c>
      <c r="AI82">
        <v>0</v>
      </c>
      <c r="AJ82">
        <v>0</v>
      </c>
      <c r="AK82">
        <v>15.571999999999996</v>
      </c>
      <c r="AL82">
        <v>0</v>
      </c>
      <c r="AM82">
        <v>4.8491039999999996</v>
      </c>
      <c r="AN82">
        <v>0</v>
      </c>
      <c r="AO82">
        <v>7.6669320000000001</v>
      </c>
      <c r="AP82">
        <v>3.1049099000867324</v>
      </c>
      <c r="AQ82">
        <v>19.098039999999997</v>
      </c>
      <c r="AR82">
        <v>4.0644</v>
      </c>
      <c r="AS82">
        <v>3.0952500000000001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1011.8653404685186</v>
      </c>
      <c r="DN82">
        <v>42.491033130684706</v>
      </c>
    </row>
    <row r="83" spans="1:118">
      <c r="A83" t="s">
        <v>125</v>
      </c>
      <c r="B83">
        <v>0</v>
      </c>
      <c r="C83">
        <v>0</v>
      </c>
      <c r="D83">
        <v>9.6641999999999992</v>
      </c>
      <c r="E83">
        <v>0</v>
      </c>
      <c r="F83">
        <v>0</v>
      </c>
      <c r="G83">
        <v>18.987949589939856</v>
      </c>
      <c r="H83">
        <v>0</v>
      </c>
      <c r="I83">
        <v>0</v>
      </c>
      <c r="J83">
        <v>18.325199999999999</v>
      </c>
      <c r="K83">
        <v>9.4092216211293263</v>
      </c>
      <c r="L83">
        <v>578.496319770225</v>
      </c>
      <c r="M83">
        <v>28.228338430173292</v>
      </c>
      <c r="N83">
        <v>36.241950423429778</v>
      </c>
      <c r="O83">
        <v>0</v>
      </c>
      <c r="P83">
        <v>31.523199797160245</v>
      </c>
      <c r="Q83">
        <v>5.0015725714285706</v>
      </c>
      <c r="R83">
        <v>13.012497617104939</v>
      </c>
      <c r="S83">
        <v>7.0030579408086693</v>
      </c>
      <c r="T83">
        <v>0</v>
      </c>
      <c r="U83">
        <v>52.462297778996437</v>
      </c>
      <c r="V83">
        <v>5.5720203905801258</v>
      </c>
      <c r="W83">
        <v>12.533726918075422</v>
      </c>
      <c r="X83">
        <v>43.7711554192229</v>
      </c>
      <c r="Y83">
        <v>0</v>
      </c>
      <c r="Z83">
        <v>0.33749999999999997</v>
      </c>
      <c r="AA83">
        <v>12.929271077146671</v>
      </c>
      <c r="AB83">
        <v>12.12276</v>
      </c>
      <c r="AC83">
        <v>8.9169460386367216</v>
      </c>
      <c r="AD83">
        <v>8.6328899999999997</v>
      </c>
      <c r="AE83">
        <v>15.166195200000002</v>
      </c>
      <c r="AF83">
        <v>8.1674999999999986</v>
      </c>
      <c r="AG83">
        <v>11.73031392</v>
      </c>
      <c r="AH83">
        <v>43.058028000000007</v>
      </c>
      <c r="AI83">
        <v>0</v>
      </c>
      <c r="AJ83">
        <v>0</v>
      </c>
      <c r="AK83">
        <v>15.571999999999996</v>
      </c>
      <c r="AL83">
        <v>0</v>
      </c>
      <c r="AM83">
        <v>4.8491039999999996</v>
      </c>
      <c r="AN83">
        <v>0</v>
      </c>
      <c r="AO83">
        <v>7.6669320000000001</v>
      </c>
      <c r="AP83">
        <v>3.1049099000867324</v>
      </c>
      <c r="AQ83">
        <v>19.098039999999997</v>
      </c>
      <c r="AR83">
        <v>8.4675000000000029</v>
      </c>
      <c r="AS83">
        <v>4.952399999999999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1012.4878254483756</v>
      </c>
      <c r="DN83">
        <v>42.517172955768999</v>
      </c>
    </row>
    <row r="84" spans="1:118">
      <c r="A84" t="s">
        <v>126</v>
      </c>
      <c r="B84">
        <v>0</v>
      </c>
      <c r="C84">
        <v>0</v>
      </c>
      <c r="D84">
        <v>9.6641999999999992</v>
      </c>
      <c r="E84">
        <v>0</v>
      </c>
      <c r="F84">
        <v>0</v>
      </c>
      <c r="G84">
        <v>18.987949589939856</v>
      </c>
      <c r="H84">
        <v>0</v>
      </c>
      <c r="I84">
        <v>0</v>
      </c>
      <c r="J84">
        <v>18.325199999999999</v>
      </c>
      <c r="K84">
        <v>9.4092216211293263</v>
      </c>
      <c r="L84">
        <v>578.496319770225</v>
      </c>
      <c r="M84">
        <v>28.228338430173292</v>
      </c>
      <c r="N84">
        <v>36.241950423429778</v>
      </c>
      <c r="O84">
        <v>0</v>
      </c>
      <c r="P84">
        <v>31.523199797160245</v>
      </c>
      <c r="Q84">
        <v>5.0015725714285706</v>
      </c>
      <c r="R84">
        <v>13.012497617104939</v>
      </c>
      <c r="S84">
        <v>7.0030579408086693</v>
      </c>
      <c r="T84">
        <v>0</v>
      </c>
      <c r="U84">
        <v>52.462297778996437</v>
      </c>
      <c r="V84">
        <v>5.5720203905801258</v>
      </c>
      <c r="W84">
        <v>12.533726918075422</v>
      </c>
      <c r="X84">
        <v>43.7711554192229</v>
      </c>
      <c r="Y84">
        <v>0</v>
      </c>
      <c r="Z84">
        <v>0.33749999999999997</v>
      </c>
      <c r="AA84">
        <v>12.929271077146671</v>
      </c>
      <c r="AB84">
        <v>12.12276</v>
      </c>
      <c r="AC84">
        <v>8.9169460386367216</v>
      </c>
      <c r="AD84">
        <v>8.6328899999999997</v>
      </c>
      <c r="AE84">
        <v>15.166195200000002</v>
      </c>
      <c r="AF84">
        <v>8.1674999999999986</v>
      </c>
      <c r="AG84">
        <v>11.73031392</v>
      </c>
      <c r="AH84">
        <v>43.058028000000007</v>
      </c>
      <c r="AI84">
        <v>0</v>
      </c>
      <c r="AJ84">
        <v>0</v>
      </c>
      <c r="AK84">
        <v>15.571999999999996</v>
      </c>
      <c r="AL84">
        <v>0</v>
      </c>
      <c r="AM84">
        <v>4.8491039999999996</v>
      </c>
      <c r="AN84">
        <v>0</v>
      </c>
      <c r="AO84">
        <v>7.6669320000000001</v>
      </c>
      <c r="AP84">
        <v>3.1049099000867324</v>
      </c>
      <c r="AQ84">
        <v>19.098039999999997</v>
      </c>
      <c r="AR84">
        <v>8.4675000000000029</v>
      </c>
      <c r="AS84">
        <v>4.952399999999999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1012.4878254483756</v>
      </c>
      <c r="DN84">
        <v>42.517172955768999</v>
      </c>
    </row>
    <row r="85" spans="1:118">
      <c r="A85" t="s">
        <v>127</v>
      </c>
      <c r="B85">
        <v>0</v>
      </c>
      <c r="C85">
        <v>0</v>
      </c>
      <c r="D85">
        <v>9.6641999999999992</v>
      </c>
      <c r="E85">
        <v>0</v>
      </c>
      <c r="F85">
        <v>0</v>
      </c>
      <c r="G85">
        <v>18.987949589939856</v>
      </c>
      <c r="H85">
        <v>0</v>
      </c>
      <c r="I85">
        <v>0</v>
      </c>
      <c r="J85">
        <v>18.325199999999999</v>
      </c>
      <c r="K85">
        <v>9.4092216211293263</v>
      </c>
      <c r="L85">
        <v>578.496319770225</v>
      </c>
      <c r="M85">
        <v>28.228338430173292</v>
      </c>
      <c r="N85">
        <v>36.241950423429778</v>
      </c>
      <c r="O85">
        <v>0</v>
      </c>
      <c r="P85">
        <v>31.523199797160245</v>
      </c>
      <c r="Q85">
        <v>5.0015725714285706</v>
      </c>
      <c r="R85">
        <v>13.012497617104939</v>
      </c>
      <c r="S85">
        <v>7.0030579408086693</v>
      </c>
      <c r="T85">
        <v>0</v>
      </c>
      <c r="U85">
        <v>52.787772158798411</v>
      </c>
      <c r="V85">
        <v>5.5720203905801258</v>
      </c>
      <c r="W85">
        <v>12.450377113133939</v>
      </c>
      <c r="X85">
        <v>43.7711554192229</v>
      </c>
      <c r="Y85">
        <v>0</v>
      </c>
      <c r="Z85">
        <v>0.33749999999999997</v>
      </c>
      <c r="AA85">
        <v>12.929271077146671</v>
      </c>
      <c r="AB85">
        <v>12.12276</v>
      </c>
      <c r="AC85">
        <v>8.9169460386367216</v>
      </c>
      <c r="AD85">
        <v>8.6328899999999997</v>
      </c>
      <c r="AE85">
        <v>15.166195200000002</v>
      </c>
      <c r="AF85">
        <v>8.1674999999999986</v>
      </c>
      <c r="AG85">
        <v>11.73031392</v>
      </c>
      <c r="AH85">
        <v>43.058028000000007</v>
      </c>
      <c r="AI85">
        <v>0</v>
      </c>
      <c r="AJ85">
        <v>0</v>
      </c>
      <c r="AK85">
        <v>15.571999999999996</v>
      </c>
      <c r="AL85">
        <v>0</v>
      </c>
      <c r="AM85">
        <v>4.8491039999999996</v>
      </c>
      <c r="AN85">
        <v>0</v>
      </c>
      <c r="AO85">
        <v>7.6669320000000001</v>
      </c>
      <c r="AP85">
        <v>3.1049099000867324</v>
      </c>
      <c r="AQ85">
        <v>19.098039999999997</v>
      </c>
      <c r="AR85">
        <v>8.4675000000000029</v>
      </c>
      <c r="AS85">
        <v>4.952399999999999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1012.720192402869</v>
      </c>
      <c r="DN85">
        <v>42.526930576135868</v>
      </c>
    </row>
    <row r="86" spans="1:118">
      <c r="A86" t="s">
        <v>128</v>
      </c>
      <c r="B86">
        <v>0</v>
      </c>
      <c r="C86">
        <v>0</v>
      </c>
      <c r="D86">
        <v>9.6641999999999992</v>
      </c>
      <c r="E86">
        <v>0</v>
      </c>
      <c r="F86">
        <v>0</v>
      </c>
      <c r="G86">
        <v>18.987949589939856</v>
      </c>
      <c r="H86">
        <v>0</v>
      </c>
      <c r="I86">
        <v>0</v>
      </c>
      <c r="J86">
        <v>18.325199999999999</v>
      </c>
      <c r="K86">
        <v>9.4092216211293263</v>
      </c>
      <c r="L86">
        <v>578.496319770225</v>
      </c>
      <c r="M86">
        <v>28.228338430173292</v>
      </c>
      <c r="N86">
        <v>36.241950423429778</v>
      </c>
      <c r="O86">
        <v>0</v>
      </c>
      <c r="P86">
        <v>31.523199797160245</v>
      </c>
      <c r="Q86">
        <v>5.0015725714285706</v>
      </c>
      <c r="R86">
        <v>13.012497617104939</v>
      </c>
      <c r="S86">
        <v>7.0030579408086693</v>
      </c>
      <c r="T86">
        <v>0</v>
      </c>
      <c r="U86">
        <v>52.807645741267642</v>
      </c>
      <c r="V86">
        <v>5.5720203905801258</v>
      </c>
      <c r="W86">
        <v>12.450377113133939</v>
      </c>
      <c r="X86">
        <v>43.7711554192229</v>
      </c>
      <c r="Y86">
        <v>0</v>
      </c>
      <c r="Z86">
        <v>0.33749999999999997</v>
      </c>
      <c r="AA86">
        <v>8.6030349984762875</v>
      </c>
      <c r="AB86">
        <v>12.12276</v>
      </c>
      <c r="AC86">
        <v>8.9169460386367216</v>
      </c>
      <c r="AD86">
        <v>8.3897100000000009</v>
      </c>
      <c r="AE86">
        <v>15.166195200000002</v>
      </c>
      <c r="AF86">
        <v>5.4450000000000003</v>
      </c>
      <c r="AG86">
        <v>11.73031392</v>
      </c>
      <c r="AH86">
        <v>43.058028000000007</v>
      </c>
      <c r="AI86">
        <v>0</v>
      </c>
      <c r="AJ86">
        <v>0</v>
      </c>
      <c r="AK86">
        <v>15.571999999999996</v>
      </c>
      <c r="AL86">
        <v>0</v>
      </c>
      <c r="AM86">
        <v>3.2392799999999995</v>
      </c>
      <c r="AN86">
        <v>0</v>
      </c>
      <c r="AO86">
        <v>7.6669320000000001</v>
      </c>
      <c r="AP86">
        <v>3.1049099000867324</v>
      </c>
      <c r="AQ86">
        <v>18.556799999999999</v>
      </c>
      <c r="AR86">
        <v>8.4675000000000029</v>
      </c>
      <c r="AS86">
        <v>4.952399999999999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1003.6769344755838</v>
      </c>
      <c r="DN86">
        <v>42.147082007219822</v>
      </c>
    </row>
    <row r="87" spans="1:118">
      <c r="A87" t="s">
        <v>129</v>
      </c>
      <c r="B87">
        <v>0</v>
      </c>
      <c r="C87">
        <v>0</v>
      </c>
      <c r="D87">
        <v>9.6641999999999992</v>
      </c>
      <c r="E87">
        <v>0</v>
      </c>
      <c r="F87">
        <v>0</v>
      </c>
      <c r="G87">
        <v>18.987949589939856</v>
      </c>
      <c r="H87">
        <v>0</v>
      </c>
      <c r="I87">
        <v>0</v>
      </c>
      <c r="J87">
        <v>18.325199999999999</v>
      </c>
      <c r="K87">
        <v>9.4092216211293263</v>
      </c>
      <c r="L87">
        <v>578.496319770225</v>
      </c>
      <c r="M87">
        <v>28.228338430173292</v>
      </c>
      <c r="N87">
        <v>36.241950423429778</v>
      </c>
      <c r="O87">
        <v>0</v>
      </c>
      <c r="P87">
        <v>31.523199797160245</v>
      </c>
      <c r="Q87">
        <v>5.0015725714285706</v>
      </c>
      <c r="R87">
        <v>13.012497617104939</v>
      </c>
      <c r="S87">
        <v>7.0030579408086693</v>
      </c>
      <c r="T87">
        <v>0</v>
      </c>
      <c r="U87">
        <v>52.807645741267642</v>
      </c>
      <c r="V87">
        <v>5.5720203905801258</v>
      </c>
      <c r="W87">
        <v>12.450377113133939</v>
      </c>
      <c r="X87">
        <v>43.7711554192229</v>
      </c>
      <c r="Y87">
        <v>0</v>
      </c>
      <c r="Z87">
        <v>0.33749999999999997</v>
      </c>
      <c r="AA87">
        <v>8.6030349984762875</v>
      </c>
      <c r="AB87">
        <v>12.12276</v>
      </c>
      <c r="AC87">
        <v>8.9169460386367216</v>
      </c>
      <c r="AD87">
        <v>8.3897100000000009</v>
      </c>
      <c r="AE87">
        <v>15.166195200000002</v>
      </c>
      <c r="AF87">
        <v>5.4450000000000003</v>
      </c>
      <c r="AG87">
        <v>11.73031392</v>
      </c>
      <c r="AH87">
        <v>43.058028000000007</v>
      </c>
      <c r="AI87">
        <v>0</v>
      </c>
      <c r="AJ87">
        <v>0</v>
      </c>
      <c r="AK87">
        <v>15.571999999999996</v>
      </c>
      <c r="AL87">
        <v>0</v>
      </c>
      <c r="AM87">
        <v>3.2392799999999995</v>
      </c>
      <c r="AN87">
        <v>0</v>
      </c>
      <c r="AO87">
        <v>7.6669320000000001</v>
      </c>
      <c r="AP87">
        <v>3.1049099000867324</v>
      </c>
      <c r="AQ87">
        <v>18.556799999999999</v>
      </c>
      <c r="AR87">
        <v>8.4675000000000029</v>
      </c>
      <c r="AS87">
        <v>4.952399999999999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1003.6769344755838</v>
      </c>
      <c r="DN87">
        <v>42.147082007219822</v>
      </c>
    </row>
    <row r="88" spans="1:118">
      <c r="A88" t="s">
        <v>130</v>
      </c>
      <c r="B88">
        <v>0</v>
      </c>
      <c r="C88">
        <v>0</v>
      </c>
      <c r="D88">
        <v>9.6641999999999992</v>
      </c>
      <c r="E88">
        <v>0</v>
      </c>
      <c r="F88">
        <v>0</v>
      </c>
      <c r="G88">
        <v>18.987949589939856</v>
      </c>
      <c r="H88">
        <v>0</v>
      </c>
      <c r="I88">
        <v>0</v>
      </c>
      <c r="J88">
        <v>18.325199999999999</v>
      </c>
      <c r="K88">
        <v>9.4092216211293263</v>
      </c>
      <c r="L88">
        <v>578.496319770225</v>
      </c>
      <c r="M88">
        <v>28.228338430173292</v>
      </c>
      <c r="N88">
        <v>36.241950423429778</v>
      </c>
      <c r="O88">
        <v>0</v>
      </c>
      <c r="P88">
        <v>31.523199797160245</v>
      </c>
      <c r="Q88">
        <v>5.0015725714285706</v>
      </c>
      <c r="R88">
        <v>13.012497617104939</v>
      </c>
      <c r="S88">
        <v>7.0030579408086693</v>
      </c>
      <c r="T88">
        <v>0</v>
      </c>
      <c r="U88">
        <v>52.807645741267642</v>
      </c>
      <c r="V88">
        <v>5.5720203905801258</v>
      </c>
      <c r="W88">
        <v>12.450377113133939</v>
      </c>
      <c r="X88">
        <v>43.7711554192229</v>
      </c>
      <c r="Y88">
        <v>0</v>
      </c>
      <c r="Z88">
        <v>0.33749999999999997</v>
      </c>
      <c r="AA88">
        <v>8.6030349984762875</v>
      </c>
      <c r="AB88">
        <v>12.12276</v>
      </c>
      <c r="AC88">
        <v>8.9169460386367216</v>
      </c>
      <c r="AD88">
        <v>8.3897100000000009</v>
      </c>
      <c r="AE88">
        <v>15.166195200000002</v>
      </c>
      <c r="AF88">
        <v>5.4450000000000003</v>
      </c>
      <c r="AG88">
        <v>11.73031392</v>
      </c>
      <c r="AH88">
        <v>43.058028000000007</v>
      </c>
      <c r="AI88">
        <v>0</v>
      </c>
      <c r="AJ88">
        <v>0</v>
      </c>
      <c r="AK88">
        <v>15.571999999999996</v>
      </c>
      <c r="AL88">
        <v>0</v>
      </c>
      <c r="AM88">
        <v>3.2392799999999995</v>
      </c>
      <c r="AN88">
        <v>0</v>
      </c>
      <c r="AO88">
        <v>7.6669320000000001</v>
      </c>
      <c r="AP88">
        <v>3.1049099000867324</v>
      </c>
      <c r="AQ88">
        <v>18.556799999999999</v>
      </c>
      <c r="AR88">
        <v>8.4675000000000029</v>
      </c>
      <c r="AS88">
        <v>4.952399999999999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1003.6769344755838</v>
      </c>
      <c r="DN88">
        <v>42.147082007219822</v>
      </c>
    </row>
    <row r="89" spans="1:118">
      <c r="A89" t="s">
        <v>131</v>
      </c>
      <c r="B89">
        <v>0</v>
      </c>
      <c r="C89">
        <v>0</v>
      </c>
      <c r="D89">
        <v>9.6641999999999992</v>
      </c>
      <c r="E89">
        <v>0</v>
      </c>
      <c r="F89">
        <v>0</v>
      </c>
      <c r="G89">
        <v>18.987949589939856</v>
      </c>
      <c r="H89">
        <v>0</v>
      </c>
      <c r="I89">
        <v>0</v>
      </c>
      <c r="J89">
        <v>18.325199999999999</v>
      </c>
      <c r="K89">
        <v>9.4092216211293263</v>
      </c>
      <c r="L89">
        <v>578.496319770225</v>
      </c>
      <c r="M89">
        <v>28.228338430173292</v>
      </c>
      <c r="N89">
        <v>36.241950423429778</v>
      </c>
      <c r="O89">
        <v>0</v>
      </c>
      <c r="P89">
        <v>31.523199797160245</v>
      </c>
      <c r="Q89">
        <v>5.0015725714285706</v>
      </c>
      <c r="R89">
        <v>13.012497617104939</v>
      </c>
      <c r="S89">
        <v>7.0030579408086693</v>
      </c>
      <c r="T89">
        <v>0</v>
      </c>
      <c r="U89">
        <v>52.807645741267642</v>
      </c>
      <c r="V89">
        <v>5.5720203905801258</v>
      </c>
      <c r="W89">
        <v>12.606657997399221</v>
      </c>
      <c r="X89">
        <v>43.7711554192229</v>
      </c>
      <c r="Y89">
        <v>0</v>
      </c>
      <c r="Z89">
        <v>0.67499999999999993</v>
      </c>
      <c r="AA89">
        <v>8.6030349984762875</v>
      </c>
      <c r="AB89">
        <v>12.12276</v>
      </c>
      <c r="AC89">
        <v>8.9169460386367216</v>
      </c>
      <c r="AD89">
        <v>8.3897100000000009</v>
      </c>
      <c r="AE89">
        <v>15.166195200000002</v>
      </c>
      <c r="AF89">
        <v>5.4450000000000003</v>
      </c>
      <c r="AG89">
        <v>11.73031392</v>
      </c>
      <c r="AH89">
        <v>43.058028000000007</v>
      </c>
      <c r="AI89">
        <v>0</v>
      </c>
      <c r="AJ89">
        <v>0</v>
      </c>
      <c r="AK89">
        <v>15.571999999999996</v>
      </c>
      <c r="AL89">
        <v>0</v>
      </c>
      <c r="AM89">
        <v>3.2392799999999995</v>
      </c>
      <c r="AN89">
        <v>0</v>
      </c>
      <c r="AO89">
        <v>7.6669320000000001</v>
      </c>
      <c r="AP89">
        <v>3.1049099000867324</v>
      </c>
      <c r="AQ89">
        <v>18.556799999999999</v>
      </c>
      <c r="AR89">
        <v>6.0966000000000014</v>
      </c>
      <c r="AS89">
        <v>4.952399999999999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1001.875463137496</v>
      </c>
      <c r="DN89">
        <v>42.071434229573107</v>
      </c>
    </row>
    <row r="90" spans="1:118">
      <c r="A90" t="s">
        <v>132</v>
      </c>
      <c r="B90">
        <v>0</v>
      </c>
      <c r="C90">
        <v>0</v>
      </c>
      <c r="D90">
        <v>9.6641999999999992</v>
      </c>
      <c r="E90">
        <v>0</v>
      </c>
      <c r="F90">
        <v>0</v>
      </c>
      <c r="G90">
        <v>18.987949589939856</v>
      </c>
      <c r="H90">
        <v>0</v>
      </c>
      <c r="I90">
        <v>0</v>
      </c>
      <c r="J90">
        <v>18.325199999999999</v>
      </c>
      <c r="K90">
        <v>9.4092216211293263</v>
      </c>
      <c r="L90">
        <v>578.496319770225</v>
      </c>
      <c r="M90">
        <v>28.228338430173292</v>
      </c>
      <c r="N90">
        <v>36.241950423429778</v>
      </c>
      <c r="O90">
        <v>0</v>
      </c>
      <c r="P90">
        <v>31.523199797160245</v>
      </c>
      <c r="Q90">
        <v>5.0015725714285706</v>
      </c>
      <c r="R90">
        <v>13.012497617104939</v>
      </c>
      <c r="S90">
        <v>7.0030579408086693</v>
      </c>
      <c r="T90">
        <v>0</v>
      </c>
      <c r="U90">
        <v>52.807645741267642</v>
      </c>
      <c r="V90">
        <v>5.5720203905801258</v>
      </c>
      <c r="W90">
        <v>12.606657997399221</v>
      </c>
      <c r="X90">
        <v>43.7711554192229</v>
      </c>
      <c r="Y90">
        <v>0</v>
      </c>
      <c r="Z90">
        <v>1.0125000000000002</v>
      </c>
      <c r="AA90">
        <v>12.929271077146671</v>
      </c>
      <c r="AB90">
        <v>12.12276</v>
      </c>
      <c r="AC90">
        <v>8.9169460386367216</v>
      </c>
      <c r="AD90">
        <v>8.3897100000000009</v>
      </c>
      <c r="AE90">
        <v>15.166195200000002</v>
      </c>
      <c r="AF90">
        <v>8.1674999999999986</v>
      </c>
      <c r="AG90">
        <v>11.73031392</v>
      </c>
      <c r="AH90">
        <v>43.058028000000007</v>
      </c>
      <c r="AI90">
        <v>0</v>
      </c>
      <c r="AJ90">
        <v>0</v>
      </c>
      <c r="AK90">
        <v>15.571999999999996</v>
      </c>
      <c r="AL90">
        <v>0</v>
      </c>
      <c r="AM90">
        <v>3.2392799999999995</v>
      </c>
      <c r="AN90">
        <v>0</v>
      </c>
      <c r="AO90">
        <v>7.6669320000000001</v>
      </c>
      <c r="AP90">
        <v>3.1049099000867324</v>
      </c>
      <c r="AQ90">
        <v>19.098039999999997</v>
      </c>
      <c r="AR90">
        <v>6.0966000000000014</v>
      </c>
      <c r="AS90">
        <v>4.1269999999999998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1008.691228042247</v>
      </c>
      <c r="DN90">
        <v>42.357745403492721</v>
      </c>
    </row>
    <row r="91" spans="1:118">
      <c r="A91" t="s">
        <v>133</v>
      </c>
      <c r="B91">
        <v>0</v>
      </c>
      <c r="C91">
        <v>0</v>
      </c>
      <c r="D91">
        <v>9.6641999999999992</v>
      </c>
      <c r="E91">
        <v>0</v>
      </c>
      <c r="F91">
        <v>0</v>
      </c>
      <c r="G91">
        <v>18.987949589939856</v>
      </c>
      <c r="H91">
        <v>0</v>
      </c>
      <c r="I91">
        <v>0</v>
      </c>
      <c r="J91">
        <v>18.325199999999999</v>
      </c>
      <c r="K91">
        <v>9.4092216211293263</v>
      </c>
      <c r="L91">
        <v>578.496319770225</v>
      </c>
      <c r="M91">
        <v>28.228338430173292</v>
      </c>
      <c r="N91">
        <v>36.241950423429778</v>
      </c>
      <c r="O91">
        <v>0</v>
      </c>
      <c r="P91">
        <v>31.523199797160245</v>
      </c>
      <c r="Q91">
        <v>5.0015725714285706</v>
      </c>
      <c r="R91">
        <v>13.012497617104939</v>
      </c>
      <c r="S91">
        <v>7.0030579408086693</v>
      </c>
      <c r="T91">
        <v>0</v>
      </c>
      <c r="U91">
        <v>53.131521706429197</v>
      </c>
      <c r="V91">
        <v>5.5720203905801258</v>
      </c>
      <c r="W91">
        <v>12.606657997399221</v>
      </c>
      <c r="X91">
        <v>43.7711554192229</v>
      </c>
      <c r="Y91">
        <v>0</v>
      </c>
      <c r="Z91">
        <v>6.0324750000000016</v>
      </c>
      <c r="AA91">
        <v>12.929271077146671</v>
      </c>
      <c r="AB91">
        <v>12.12276</v>
      </c>
      <c r="AC91">
        <v>8.9169460386367216</v>
      </c>
      <c r="AD91">
        <v>8.3897100000000009</v>
      </c>
      <c r="AE91">
        <v>15.166195200000002</v>
      </c>
      <c r="AF91">
        <v>8.1674999999999986</v>
      </c>
      <c r="AG91">
        <v>11.73031392</v>
      </c>
      <c r="AH91">
        <v>43.058028000000007</v>
      </c>
      <c r="AI91">
        <v>0</v>
      </c>
      <c r="AJ91">
        <v>0</v>
      </c>
      <c r="AK91">
        <v>15.571999999999996</v>
      </c>
      <c r="AL91">
        <v>0</v>
      </c>
      <c r="AM91">
        <v>3.2392799999999995</v>
      </c>
      <c r="AN91">
        <v>0.66954999999999998</v>
      </c>
      <c r="AO91">
        <v>7.6669320000000001</v>
      </c>
      <c r="AP91">
        <v>3.1049099000867324</v>
      </c>
      <c r="AQ91">
        <v>19.098039999999997</v>
      </c>
      <c r="AR91">
        <v>6.0966000000000014</v>
      </c>
      <c r="AS91">
        <v>4.1269999999999998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1014.4622889423763</v>
      </c>
      <c r="DN91">
        <v>42.600085468525087</v>
      </c>
    </row>
    <row r="92" spans="1:118">
      <c r="A92" t="s">
        <v>134</v>
      </c>
      <c r="B92">
        <v>0</v>
      </c>
      <c r="C92">
        <v>0</v>
      </c>
      <c r="D92">
        <v>9.6641999999999992</v>
      </c>
      <c r="E92">
        <v>0</v>
      </c>
      <c r="F92">
        <v>0</v>
      </c>
      <c r="G92">
        <v>18.987949589939856</v>
      </c>
      <c r="H92">
        <v>0</v>
      </c>
      <c r="I92">
        <v>0</v>
      </c>
      <c r="J92">
        <v>18.325199999999999</v>
      </c>
      <c r="K92">
        <v>9.4092216211293263</v>
      </c>
      <c r="L92">
        <v>578.496319770225</v>
      </c>
      <c r="M92">
        <v>28.228338430173292</v>
      </c>
      <c r="N92">
        <v>36.241950423429778</v>
      </c>
      <c r="O92">
        <v>0</v>
      </c>
      <c r="P92">
        <v>31.523199797160245</v>
      </c>
      <c r="Q92">
        <v>5.0015725714285706</v>
      </c>
      <c r="R92">
        <v>13.012497617104939</v>
      </c>
      <c r="S92">
        <v>7.0030579408086693</v>
      </c>
      <c r="T92">
        <v>0</v>
      </c>
      <c r="U92">
        <v>53.152993714852798</v>
      </c>
      <c r="V92">
        <v>5.5720203905801258</v>
      </c>
      <c r="W92">
        <v>12.606657997399221</v>
      </c>
      <c r="X92">
        <v>43.7711554192229</v>
      </c>
      <c r="Y92">
        <v>0</v>
      </c>
      <c r="Z92">
        <v>6.0324750000000016</v>
      </c>
      <c r="AA92">
        <v>12.929271077146671</v>
      </c>
      <c r="AB92">
        <v>12.12276</v>
      </c>
      <c r="AC92">
        <v>8.9169460386367216</v>
      </c>
      <c r="AD92">
        <v>8.3897100000000009</v>
      </c>
      <c r="AE92">
        <v>15.166195200000002</v>
      </c>
      <c r="AF92">
        <v>8.1674999999999986</v>
      </c>
      <c r="AG92">
        <v>11.73031392</v>
      </c>
      <c r="AH92">
        <v>43.058028000000007</v>
      </c>
      <c r="AI92">
        <v>0</v>
      </c>
      <c r="AJ92">
        <v>0</v>
      </c>
      <c r="AK92">
        <v>15.571999999999996</v>
      </c>
      <c r="AL92">
        <v>0</v>
      </c>
      <c r="AM92">
        <v>3.2392799999999995</v>
      </c>
      <c r="AN92">
        <v>0.66954999999999998</v>
      </c>
      <c r="AO92">
        <v>7.6669320000000001</v>
      </c>
      <c r="AP92">
        <v>3.1049099000867324</v>
      </c>
      <c r="AQ92">
        <v>19.098039999999997</v>
      </c>
      <c r="AR92">
        <v>6.0966000000000014</v>
      </c>
      <c r="AS92">
        <v>4.1269999999999998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1014.4828956288604</v>
      </c>
      <c r="DN92">
        <v>42.600950790464559</v>
      </c>
    </row>
    <row r="93" spans="1:118">
      <c r="A93" t="s">
        <v>135</v>
      </c>
      <c r="B93">
        <v>0</v>
      </c>
      <c r="C93">
        <v>0</v>
      </c>
      <c r="D93">
        <v>9.6641999999999992</v>
      </c>
      <c r="E93">
        <v>0</v>
      </c>
      <c r="F93">
        <v>0</v>
      </c>
      <c r="G93">
        <v>18.987949589939856</v>
      </c>
      <c r="H93">
        <v>0</v>
      </c>
      <c r="I93">
        <v>0</v>
      </c>
      <c r="J93">
        <v>18.325199999999999</v>
      </c>
      <c r="K93">
        <v>9.4092216211293263</v>
      </c>
      <c r="L93">
        <v>578.496319770225</v>
      </c>
      <c r="M93">
        <v>28.228338430173292</v>
      </c>
      <c r="N93">
        <v>36.241950423429778</v>
      </c>
      <c r="O93">
        <v>0</v>
      </c>
      <c r="P93">
        <v>31.523199797160245</v>
      </c>
      <c r="Q93">
        <v>5.0015725714285706</v>
      </c>
      <c r="R93">
        <v>13.012497617104939</v>
      </c>
      <c r="S93">
        <v>7.0030579408086693</v>
      </c>
      <c r="T93">
        <v>0</v>
      </c>
      <c r="U93">
        <v>53.152993714852798</v>
      </c>
      <c r="V93">
        <v>5.5720203905801258</v>
      </c>
      <c r="W93">
        <v>12.606657997399221</v>
      </c>
      <c r="X93">
        <v>43.7711554192229</v>
      </c>
      <c r="Y93">
        <v>0</v>
      </c>
      <c r="Z93">
        <v>6.0324750000000016</v>
      </c>
      <c r="AA93">
        <v>12.929271077146671</v>
      </c>
      <c r="AB93">
        <v>12.12276</v>
      </c>
      <c r="AC93">
        <v>8.9169460386367216</v>
      </c>
      <c r="AD93">
        <v>8.3897100000000009</v>
      </c>
      <c r="AE93">
        <v>15.166195200000002</v>
      </c>
      <c r="AF93">
        <v>8.1674999999999986</v>
      </c>
      <c r="AG93">
        <v>11.73031392</v>
      </c>
      <c r="AH93">
        <v>43.058028000000007</v>
      </c>
      <c r="AI93">
        <v>0</v>
      </c>
      <c r="AJ93">
        <v>0</v>
      </c>
      <c r="AK93">
        <v>15.571999999999996</v>
      </c>
      <c r="AL93">
        <v>0</v>
      </c>
      <c r="AM93">
        <v>3.2392799999999995</v>
      </c>
      <c r="AN93">
        <v>0.66954999999999998</v>
      </c>
      <c r="AO93">
        <v>7.6669320000000001</v>
      </c>
      <c r="AP93">
        <v>3.1049099000867324</v>
      </c>
      <c r="AQ93">
        <v>19.098039999999997</v>
      </c>
      <c r="AR93">
        <v>6.0966000000000014</v>
      </c>
      <c r="AS93">
        <v>4.1269999999999998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1014.4828956288604</v>
      </c>
      <c r="DN93">
        <v>42.600950790464559</v>
      </c>
    </row>
    <row r="94" spans="1:118">
      <c r="A94" t="s">
        <v>136</v>
      </c>
      <c r="B94">
        <v>0</v>
      </c>
      <c r="C94">
        <v>0</v>
      </c>
      <c r="D94">
        <v>9.6641999999999992</v>
      </c>
      <c r="E94">
        <v>0</v>
      </c>
      <c r="F94">
        <v>0</v>
      </c>
      <c r="G94">
        <v>18.987949589939856</v>
      </c>
      <c r="H94">
        <v>0</v>
      </c>
      <c r="I94">
        <v>0</v>
      </c>
      <c r="J94">
        <v>10.96</v>
      </c>
      <c r="K94">
        <v>9.4092216211293263</v>
      </c>
      <c r="L94">
        <v>578.496319770225</v>
      </c>
      <c r="M94">
        <v>28.228338430173292</v>
      </c>
      <c r="N94">
        <v>36.241950423429778</v>
      </c>
      <c r="O94">
        <v>0</v>
      </c>
      <c r="P94">
        <v>31.523199797160245</v>
      </c>
      <c r="Q94">
        <v>5.0015725714285706</v>
      </c>
      <c r="R94">
        <v>13.012497617104939</v>
      </c>
      <c r="S94">
        <v>7.0030579408086693</v>
      </c>
      <c r="T94">
        <v>0</v>
      </c>
      <c r="U94">
        <v>53.152993714852798</v>
      </c>
      <c r="V94">
        <v>5.5720203905801258</v>
      </c>
      <c r="W94">
        <v>12.606657997399221</v>
      </c>
      <c r="X94">
        <v>43.7711554192229</v>
      </c>
      <c r="Y94">
        <v>0</v>
      </c>
      <c r="Z94">
        <v>6.0324750000000016</v>
      </c>
      <c r="AA94">
        <v>12.929271077146671</v>
      </c>
      <c r="AB94">
        <v>12.12276</v>
      </c>
      <c r="AC94">
        <v>8.9169460386367216</v>
      </c>
      <c r="AD94">
        <v>8.3897100000000009</v>
      </c>
      <c r="AE94">
        <v>15.166195200000002</v>
      </c>
      <c r="AF94">
        <v>8.1674999999999986</v>
      </c>
      <c r="AG94">
        <v>11.73031392</v>
      </c>
      <c r="AH94">
        <v>43.058028000000007</v>
      </c>
      <c r="AI94">
        <v>0</v>
      </c>
      <c r="AJ94">
        <v>0</v>
      </c>
      <c r="AK94">
        <v>15.571999999999996</v>
      </c>
      <c r="AL94">
        <v>0</v>
      </c>
      <c r="AM94">
        <v>3.2392799999999995</v>
      </c>
      <c r="AN94">
        <v>0.66954999999999998</v>
      </c>
      <c r="AO94">
        <v>7.6669320000000001</v>
      </c>
      <c r="AP94">
        <v>3.1049099000867324</v>
      </c>
      <c r="AQ94">
        <v>18.556799999999999</v>
      </c>
      <c r="AR94">
        <v>6.0966000000000014</v>
      </c>
      <c r="AS94">
        <v>4.1269999999999998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1006.8950855394952</v>
      </c>
      <c r="DN94">
        <v>42.282320879829641</v>
      </c>
    </row>
    <row r="95" spans="1:118">
      <c r="A95" t="s">
        <v>137</v>
      </c>
      <c r="B95">
        <v>0</v>
      </c>
      <c r="C95">
        <v>0</v>
      </c>
      <c r="D95">
        <v>9.6641999999999992</v>
      </c>
      <c r="E95">
        <v>0</v>
      </c>
      <c r="F95">
        <v>0</v>
      </c>
      <c r="G95">
        <v>18.987949589939856</v>
      </c>
      <c r="H95">
        <v>0</v>
      </c>
      <c r="I95">
        <v>0</v>
      </c>
      <c r="J95">
        <v>0</v>
      </c>
      <c r="K95">
        <v>9.4092216211293263</v>
      </c>
      <c r="L95">
        <v>578.496319770225</v>
      </c>
      <c r="M95">
        <v>28.228338430173292</v>
      </c>
      <c r="N95">
        <v>36.241950423429778</v>
      </c>
      <c r="O95">
        <v>0</v>
      </c>
      <c r="P95">
        <v>31.523199797160245</v>
      </c>
      <c r="Q95">
        <v>5.0015725714285706</v>
      </c>
      <c r="R95">
        <v>13.012497617104939</v>
      </c>
      <c r="S95">
        <v>7.0030579408086693</v>
      </c>
      <c r="T95">
        <v>0</v>
      </c>
      <c r="U95">
        <v>53.152993714852798</v>
      </c>
      <c r="V95">
        <v>5.5720203905801258</v>
      </c>
      <c r="W95">
        <v>12.533726918075422</v>
      </c>
      <c r="X95">
        <v>43.7711554192229</v>
      </c>
      <c r="Y95">
        <v>0</v>
      </c>
      <c r="Z95">
        <v>0.33749999999999997</v>
      </c>
      <c r="AA95">
        <v>8.6030349984762875</v>
      </c>
      <c r="AB95">
        <v>12.12276</v>
      </c>
      <c r="AC95">
        <v>5.9386400000000004</v>
      </c>
      <c r="AD95">
        <v>8.3897100000000009</v>
      </c>
      <c r="AE95">
        <v>15.166195200000002</v>
      </c>
      <c r="AF95">
        <v>5.4450000000000003</v>
      </c>
      <c r="AG95">
        <v>11.73031392</v>
      </c>
      <c r="AH95">
        <v>35.881690000000006</v>
      </c>
      <c r="AI95">
        <v>0</v>
      </c>
      <c r="AJ95">
        <v>0</v>
      </c>
      <c r="AK95">
        <v>15.571999999999996</v>
      </c>
      <c r="AL95">
        <v>0</v>
      </c>
      <c r="AM95">
        <v>3.2392799999999995</v>
      </c>
      <c r="AN95">
        <v>0.95650000000000002</v>
      </c>
      <c r="AO95">
        <v>7.6669320000000001</v>
      </c>
      <c r="AP95">
        <v>3.1049099000867324</v>
      </c>
      <c r="AQ95">
        <v>18.556799999999999</v>
      </c>
      <c r="AR95">
        <v>6.0966000000000014</v>
      </c>
      <c r="AS95">
        <v>4.1269999999999998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974.6067137249064</v>
      </c>
      <c r="DN95">
        <v>40.926356497787161</v>
      </c>
    </row>
    <row r="96" spans="1:118">
      <c r="A96" t="s">
        <v>138</v>
      </c>
      <c r="B96">
        <v>0</v>
      </c>
      <c r="C96">
        <v>0</v>
      </c>
      <c r="D96">
        <v>9.6641999999999992</v>
      </c>
      <c r="E96">
        <v>0</v>
      </c>
      <c r="F96">
        <v>0</v>
      </c>
      <c r="G96">
        <v>18.987949589939856</v>
      </c>
      <c r="H96">
        <v>0</v>
      </c>
      <c r="I96">
        <v>0</v>
      </c>
      <c r="J96">
        <v>0</v>
      </c>
      <c r="K96">
        <v>9.4092216211293263</v>
      </c>
      <c r="L96">
        <v>578.496319770225</v>
      </c>
      <c r="M96">
        <v>28.228338430173292</v>
      </c>
      <c r="N96">
        <v>36.241950423429778</v>
      </c>
      <c r="O96">
        <v>0</v>
      </c>
      <c r="P96">
        <v>31.523199797160245</v>
      </c>
      <c r="Q96">
        <v>5.0015725714285706</v>
      </c>
      <c r="R96">
        <v>13.012497617104939</v>
      </c>
      <c r="S96">
        <v>7.0030579408086693</v>
      </c>
      <c r="T96">
        <v>0</v>
      </c>
      <c r="U96">
        <v>53.152993714852798</v>
      </c>
      <c r="V96">
        <v>5.5720203905801258</v>
      </c>
      <c r="W96">
        <v>12.533726918075422</v>
      </c>
      <c r="X96">
        <v>43.7711554192229</v>
      </c>
      <c r="Y96">
        <v>0</v>
      </c>
      <c r="Z96">
        <v>0.33749999999999997</v>
      </c>
      <c r="AA96">
        <v>8.6030349984762875</v>
      </c>
      <c r="AB96">
        <v>12.12276</v>
      </c>
      <c r="AC96">
        <v>5.9386400000000004</v>
      </c>
      <c r="AD96">
        <v>8.3897100000000009</v>
      </c>
      <c r="AE96">
        <v>15.166195200000002</v>
      </c>
      <c r="AF96">
        <v>2.7225000000000001</v>
      </c>
      <c r="AG96">
        <v>11.73031392</v>
      </c>
      <c r="AH96">
        <v>35.881690000000006</v>
      </c>
      <c r="AI96">
        <v>0</v>
      </c>
      <c r="AJ96">
        <v>0</v>
      </c>
      <c r="AK96">
        <v>15.571999999999996</v>
      </c>
      <c r="AL96">
        <v>0</v>
      </c>
      <c r="AM96">
        <v>1.5950999999999997</v>
      </c>
      <c r="AN96">
        <v>0.95650000000000002</v>
      </c>
      <c r="AO96">
        <v>7.6669320000000001</v>
      </c>
      <c r="AP96">
        <v>3.1049099000867324</v>
      </c>
      <c r="AQ96">
        <v>18.556799999999999</v>
      </c>
      <c r="AR96">
        <v>6.0966000000000014</v>
      </c>
      <c r="AS96">
        <v>4.1269999999999998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970.41601086816104</v>
      </c>
      <c r="DN96">
        <v>40.750379354532527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18.987949589939856</v>
      </c>
      <c r="H97">
        <v>0</v>
      </c>
      <c r="I97">
        <v>0</v>
      </c>
      <c r="J97">
        <v>0</v>
      </c>
      <c r="K97">
        <v>9.4092216211293263</v>
      </c>
      <c r="L97">
        <v>578.496319770225</v>
      </c>
      <c r="M97">
        <v>28.228338430173292</v>
      </c>
      <c r="N97">
        <v>36.241950423429778</v>
      </c>
      <c r="O97">
        <v>0</v>
      </c>
      <c r="P97">
        <v>31.523199797160245</v>
      </c>
      <c r="Q97">
        <v>5.0015725714285706</v>
      </c>
      <c r="R97">
        <v>13.012497617104939</v>
      </c>
      <c r="S97">
        <v>7.0030579408086693</v>
      </c>
      <c r="T97">
        <v>0</v>
      </c>
      <c r="U97">
        <v>53.152993714852798</v>
      </c>
      <c r="V97">
        <v>5.5720203905801258</v>
      </c>
      <c r="W97">
        <v>12.533726918075422</v>
      </c>
      <c r="X97">
        <v>43.7711554192229</v>
      </c>
      <c r="Y97">
        <v>0</v>
      </c>
      <c r="Z97">
        <v>0.33749999999999997</v>
      </c>
      <c r="AA97">
        <v>8.6030349984762875</v>
      </c>
      <c r="AB97">
        <v>12.12276</v>
      </c>
      <c r="AC97">
        <v>5.9386400000000004</v>
      </c>
      <c r="AD97">
        <v>8.3897100000000009</v>
      </c>
      <c r="AE97">
        <v>15.166195200000002</v>
      </c>
      <c r="AF97">
        <v>2.7225000000000001</v>
      </c>
      <c r="AG97">
        <v>11.73031392</v>
      </c>
      <c r="AH97">
        <v>35.881690000000006</v>
      </c>
      <c r="AI97">
        <v>0</v>
      </c>
      <c r="AJ97">
        <v>0</v>
      </c>
      <c r="AK97">
        <v>15.571999999999996</v>
      </c>
      <c r="AL97">
        <v>0</v>
      </c>
      <c r="AM97">
        <v>0</v>
      </c>
      <c r="AN97">
        <v>0.95650000000000002</v>
      </c>
      <c r="AO97">
        <v>7.6669320000000001</v>
      </c>
      <c r="AP97">
        <v>3.1049099000867324</v>
      </c>
      <c r="AQ97">
        <v>18.556799999999999</v>
      </c>
      <c r="AR97">
        <v>4.0644</v>
      </c>
      <c r="AS97">
        <v>3.3016000000000005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956.86802231323747</v>
      </c>
      <c r="DN97">
        <v>40.181467909456131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18.987949589939856</v>
      </c>
      <c r="H98">
        <v>0</v>
      </c>
      <c r="I98">
        <v>0</v>
      </c>
      <c r="J98">
        <v>0</v>
      </c>
      <c r="K98">
        <v>9.4092216211293263</v>
      </c>
      <c r="L98">
        <v>578.496319770225</v>
      </c>
      <c r="M98">
        <v>28.228338430173292</v>
      </c>
      <c r="N98">
        <v>36.241950423429778</v>
      </c>
      <c r="O98">
        <v>0</v>
      </c>
      <c r="P98">
        <v>31.523199797160245</v>
      </c>
      <c r="Q98">
        <v>5.0015725714285706</v>
      </c>
      <c r="R98">
        <v>13.012497617104939</v>
      </c>
      <c r="S98">
        <v>7.0030579408086693</v>
      </c>
      <c r="T98">
        <v>0</v>
      </c>
      <c r="U98">
        <v>53.152993714852798</v>
      </c>
      <c r="V98">
        <v>5.5720203905801258</v>
      </c>
      <c r="W98">
        <v>12.533726918075422</v>
      </c>
      <c r="X98">
        <v>43.7711554192229</v>
      </c>
      <c r="Y98">
        <v>0</v>
      </c>
      <c r="Z98">
        <v>0.33749999999999997</v>
      </c>
      <c r="AA98">
        <v>8.6030349984762875</v>
      </c>
      <c r="AB98">
        <v>12.12276</v>
      </c>
      <c r="AC98">
        <v>5.9386400000000004</v>
      </c>
      <c r="AD98">
        <v>8.3897100000000009</v>
      </c>
      <c r="AE98">
        <v>15.166195200000002</v>
      </c>
      <c r="AF98">
        <v>2.7225000000000001</v>
      </c>
      <c r="AG98">
        <v>11.73031392</v>
      </c>
      <c r="AH98">
        <v>35.881690000000006</v>
      </c>
      <c r="AI98">
        <v>0</v>
      </c>
      <c r="AJ98">
        <v>0</v>
      </c>
      <c r="AK98">
        <v>15.571999999999996</v>
      </c>
      <c r="AL98">
        <v>0</v>
      </c>
      <c r="AM98">
        <v>0</v>
      </c>
      <c r="AN98">
        <v>0.95650000000000002</v>
      </c>
      <c r="AO98">
        <v>7.6669320000000001</v>
      </c>
      <c r="AP98">
        <v>3.1049099000867324</v>
      </c>
      <c r="AQ98">
        <v>18.556799999999999</v>
      </c>
      <c r="AR98">
        <v>4.0644</v>
      </c>
      <c r="AS98">
        <v>4.1269999999999998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957.66015842325828</v>
      </c>
      <c r="DN98">
        <v>40.21473179943532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0.12976006101449272</v>
      </c>
      <c r="E99">
        <f t="shared" si="2"/>
        <v>0</v>
      </c>
      <c r="F99">
        <f t="shared" si="2"/>
        <v>0</v>
      </c>
      <c r="G99">
        <f t="shared" si="2"/>
        <v>0.26150655127076372</v>
      </c>
      <c r="H99">
        <f t="shared" si="2"/>
        <v>0</v>
      </c>
      <c r="I99">
        <f t="shared" si="2"/>
        <v>0</v>
      </c>
      <c r="J99">
        <f t="shared" si="2"/>
        <v>0.23216684573246749</v>
      </c>
      <c r="K99">
        <f t="shared" si="2"/>
        <v>0.22336181646016751</v>
      </c>
      <c r="L99">
        <f t="shared" si="2"/>
        <v>13.129630906555086</v>
      </c>
      <c r="M99">
        <f t="shared" si="2"/>
        <v>0.67748012232415888</v>
      </c>
      <c r="N99">
        <f t="shared" si="2"/>
        <v>0.8698068101623152</v>
      </c>
      <c r="O99">
        <f t="shared" si="2"/>
        <v>0</v>
      </c>
      <c r="P99">
        <f t="shared" si="2"/>
        <v>0.75690099819452306</v>
      </c>
      <c r="Q99">
        <f t="shared" si="2"/>
        <v>0.11210800632109241</v>
      </c>
      <c r="R99">
        <f t="shared" si="2"/>
        <v>0.37533810305768106</v>
      </c>
      <c r="S99">
        <f t="shared" si="2"/>
        <v>0.15416587989825503</v>
      </c>
      <c r="T99">
        <f t="shared" si="2"/>
        <v>0</v>
      </c>
      <c r="U99">
        <f t="shared" si="2"/>
        <v>1.2629446274697267</v>
      </c>
      <c r="V99">
        <f t="shared" si="2"/>
        <v>0.13219662320783956</v>
      </c>
      <c r="W99">
        <f t="shared" si="2"/>
        <v>0.31378841029023813</v>
      </c>
      <c r="X99">
        <f t="shared" si="2"/>
        <v>1.0417955406525932</v>
      </c>
      <c r="Y99">
        <f t="shared" si="2"/>
        <v>0</v>
      </c>
      <c r="Z99">
        <f t="shared" si="2"/>
        <v>4.2959362500000001E-2</v>
      </c>
      <c r="AA99">
        <f t="shared" si="2"/>
        <v>0.13266934142361506</v>
      </c>
      <c r="AB99">
        <f t="shared" si="2"/>
        <v>0.19772491499999983</v>
      </c>
      <c r="AC99">
        <f t="shared" si="2"/>
        <v>0.10470672066420605</v>
      </c>
      <c r="AD99">
        <f t="shared" si="2"/>
        <v>0.20165701500000011</v>
      </c>
      <c r="AE99">
        <f t="shared" si="2"/>
        <v>0.27745808639999953</v>
      </c>
      <c r="AF99">
        <f t="shared" si="2"/>
        <v>8.5758749999999981E-2</v>
      </c>
      <c r="AG99">
        <f t="shared" si="2"/>
        <v>0.28152753407999981</v>
      </c>
      <c r="AH99">
        <f t="shared" si="2"/>
        <v>0.78262759799999959</v>
      </c>
      <c r="AI99">
        <f t="shared" si="2"/>
        <v>0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2.0173106999999992E-2</v>
      </c>
      <c r="AN99">
        <f t="shared" si="2"/>
        <v>1.0751060000000003E-2</v>
      </c>
      <c r="AO99">
        <f t="shared" si="2"/>
        <v>0.15338373959999985</v>
      </c>
      <c r="AP99">
        <f t="shared" si="2"/>
        <v>7.5579009340086017E-2</v>
      </c>
      <c r="AQ99">
        <f t="shared" si="2"/>
        <v>0.16778439999999986</v>
      </c>
      <c r="AR99">
        <f t="shared" si="2"/>
        <v>0.14089920000000009</v>
      </c>
      <c r="AS99">
        <f t="shared" si="2"/>
        <v>0.1042067500000001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22.102892837320152</v>
      </c>
      <c r="DN99">
        <f t="shared" si="3"/>
        <v>0.72365305429915061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  <c r="DN27">
        <v>0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  <c r="DN28">
        <v>0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  <c r="DN29">
        <v>0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  <c r="DN30">
        <v>0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  <c r="DN31">
        <v>0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  <c r="DN32">
        <v>0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9.6</v>
      </c>
      <c r="DN33">
        <v>0.40000000000000036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16.309999999999999</v>
      </c>
      <c r="DN34">
        <v>0.69000000000000128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30.8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29.56</v>
      </c>
      <c r="DN35">
        <v>1.240000000000002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49.1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47.12</v>
      </c>
      <c r="DN36">
        <v>1.980000000000004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63.5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60.94</v>
      </c>
      <c r="DN37">
        <v>2.5600000000000023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77.900000000000006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74.760000000000005</v>
      </c>
      <c r="DN38">
        <v>3.1400000000000006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20.6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19.77</v>
      </c>
      <c r="DN39">
        <v>0.83000000000000185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31.73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30.45</v>
      </c>
      <c r="DN40">
        <v>1.2800000000000011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44.6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42.8</v>
      </c>
      <c r="DN41">
        <v>1.8000000000000043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56.1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53.84</v>
      </c>
      <c r="DN42">
        <v>2.259999999999998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63.9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61.32</v>
      </c>
      <c r="DN43">
        <v>2.5799999999999983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66.7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64.010000000000005</v>
      </c>
      <c r="DN44">
        <v>2.6899999999999977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72.94</v>
      </c>
      <c r="DN45">
        <v>3.0600000000000023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70.06</v>
      </c>
      <c r="DN46">
        <v>2.9399999999999977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89.92</v>
      </c>
      <c r="DN47">
        <v>3.7800000000000011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89.92</v>
      </c>
      <c r="DN48">
        <v>3.7800000000000011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89.92</v>
      </c>
      <c r="DN49">
        <v>3.7800000000000011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89.92</v>
      </c>
      <c r="DN50">
        <v>3.7800000000000011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89.92</v>
      </c>
      <c r="DN51">
        <v>3.7800000000000011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89.92</v>
      </c>
      <c r="DN52">
        <v>3.7800000000000011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89.92</v>
      </c>
      <c r="DN53">
        <v>3.7800000000000011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89.92</v>
      </c>
      <c r="DN54">
        <v>3.7800000000000011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89.25</v>
      </c>
      <c r="DN55">
        <v>3.75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89.25</v>
      </c>
      <c r="DN56">
        <v>3.75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89.25</v>
      </c>
      <c r="DN57">
        <v>3.75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89.25</v>
      </c>
      <c r="DN58">
        <v>3.75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91.17</v>
      </c>
      <c r="DN59">
        <v>3.8299999999999983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91.17</v>
      </c>
      <c r="DN60">
        <v>3.8299999999999983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134.36000000000001</v>
      </c>
      <c r="DN61">
        <v>5.6399999999999864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134.36000000000001</v>
      </c>
      <c r="DN62">
        <v>5.6399999999999864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134.36000000000001</v>
      </c>
      <c r="DN63">
        <v>5.6399999999999864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134.36000000000001</v>
      </c>
      <c r="DN64">
        <v>5.6399999999999864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134.36000000000001</v>
      </c>
      <c r="DN65">
        <v>5.6399999999999864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134.36000000000001</v>
      </c>
      <c r="DN66">
        <v>5.6399999999999864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134.36000000000001</v>
      </c>
      <c r="DN67">
        <v>5.6399999999999864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134.36000000000001</v>
      </c>
      <c r="DN68">
        <v>5.6399999999999864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134.36000000000001</v>
      </c>
      <c r="DN69">
        <v>5.6399999999999864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134.36000000000001</v>
      </c>
      <c r="DN70">
        <v>5.6399999999999864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134.36000000000001</v>
      </c>
      <c r="DN71">
        <v>5.6399999999999864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134.36000000000001</v>
      </c>
      <c r="DN72">
        <v>5.6399999999999864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134.36000000000001</v>
      </c>
      <c r="DN73">
        <v>5.6399999999999864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134.36000000000001</v>
      </c>
      <c r="DN74">
        <v>5.6399999999999864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134.36000000000001</v>
      </c>
      <c r="DN75">
        <v>5.6399999999999864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134.36000000000001</v>
      </c>
      <c r="DN76">
        <v>5.6399999999999864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134.36000000000001</v>
      </c>
      <c r="DN77">
        <v>5.6399999999999864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134.36000000000001</v>
      </c>
      <c r="DN78">
        <v>5.6399999999999864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119.96</v>
      </c>
      <c r="DN79">
        <v>5.0400000000000063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119.96</v>
      </c>
      <c r="DN80">
        <v>5.0400000000000063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122.9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117.95</v>
      </c>
      <c r="DN81">
        <v>4.9500000000000028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118.3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113.53</v>
      </c>
      <c r="DN82">
        <v>4.769999999999996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113.79999999999998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109.21</v>
      </c>
      <c r="DN83">
        <v>4.5899999999999892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111.1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106.62</v>
      </c>
      <c r="DN84">
        <v>4.4799999999999898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108.4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104.03</v>
      </c>
      <c r="DN85">
        <v>4.3700000000000045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103.6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99.42</v>
      </c>
      <c r="DN86">
        <v>4.1799999999999926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101.8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97.7</v>
      </c>
      <c r="DN87">
        <v>4.0999999999999943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98.8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94.82</v>
      </c>
      <c r="DN88">
        <v>3.980000000000004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96.999999999999986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93.09</v>
      </c>
      <c r="DN89">
        <v>3.9099999999999824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92.13</v>
      </c>
      <c r="DN90">
        <v>3.8700000000000045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125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119.96</v>
      </c>
      <c r="DN91">
        <v>5.0400000000000063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125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119.96</v>
      </c>
      <c r="DN92">
        <v>5.0400000000000063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125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119.96</v>
      </c>
      <c r="DN93">
        <v>5.0400000000000063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124.87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119.84</v>
      </c>
      <c r="DN94">
        <v>5.0300000000000011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121.99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117.07</v>
      </c>
      <c r="DN95">
        <v>4.9200000000000017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121.03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116.15</v>
      </c>
      <c r="DN96">
        <v>4.8799999999999955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117.19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112.47</v>
      </c>
      <c r="DN97">
        <v>4.7199999999999989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116.23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111.55</v>
      </c>
      <c r="DN98">
        <v>4.6800000000000068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1.7026349999999999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1.6340100000000002</v>
      </c>
      <c r="DN99">
        <f t="shared" si="3"/>
        <v>6.8624999999999922E-2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19.194008</v>
      </c>
      <c r="DN3">
        <v>0.80600000000000094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17.688849999999999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16.975988999999998</v>
      </c>
      <c r="DN4">
        <v>0.71286100000000019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17.883749999999999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17.163035000000001</v>
      </c>
      <c r="DN5">
        <v>0.72071499999999844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15.726074000000001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15.092313000000001</v>
      </c>
      <c r="DN6">
        <v>0.6337609999999998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17.902356999999999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17.180892</v>
      </c>
      <c r="DN7">
        <v>0.72146499999999847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17.121493999999998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16.431498000000001</v>
      </c>
      <c r="DN8">
        <v>0.68999599999999717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16.280394000000001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15.624294000000001</v>
      </c>
      <c r="DN9">
        <v>0.65610000000000035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13.570289000000001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13.023406</v>
      </c>
      <c r="DN10">
        <v>0.54688300000000112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13.267321000000001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12.732647999999999</v>
      </c>
      <c r="DN11">
        <v>0.53467300000000151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15.873984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15.234261999999999</v>
      </c>
      <c r="DN12">
        <v>0.63972200000000079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15.884810999999999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15.244653</v>
      </c>
      <c r="DN13">
        <v>0.64015799999999956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16.700261000000001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16.027239999999999</v>
      </c>
      <c r="DN14">
        <v>0.67302100000000209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17.797864000000001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17.08061</v>
      </c>
      <c r="DN15">
        <v>0.7172540000000005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18.048165000000001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17.320824000000002</v>
      </c>
      <c r="DN16">
        <v>0.72734099999999913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17.705459999999999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16.99193</v>
      </c>
      <c r="DN17">
        <v>0.71352999999999867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18.277650999999999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17.541062</v>
      </c>
      <c r="DN18">
        <v>0.73658899999999861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16.076979000000001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15.429076999999999</v>
      </c>
      <c r="DN19">
        <v>0.64790200000000198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17.929022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17.206482000000001</v>
      </c>
      <c r="DN20">
        <v>0.72253999999999863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19.194008</v>
      </c>
      <c r="DN21">
        <v>0.80600000000000094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19.194008</v>
      </c>
      <c r="DN22">
        <v>0.80600000000000094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19.194008</v>
      </c>
      <c r="DN23">
        <v>0.80600000000000094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19.194008</v>
      </c>
      <c r="DN24">
        <v>0.80600000000000094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19.194008</v>
      </c>
      <c r="DN25">
        <v>0.80600000000000094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19.194008</v>
      </c>
      <c r="DN26">
        <v>0.80600000000000094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19.194008</v>
      </c>
      <c r="DN27">
        <v>0.80600000000000094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19.194008</v>
      </c>
      <c r="DN28">
        <v>0.80600000000000094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19.194008</v>
      </c>
      <c r="DN29">
        <v>0.80600000000000094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19.194008</v>
      </c>
      <c r="DN30">
        <v>0.80600000000000094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19.194008</v>
      </c>
      <c r="DN31">
        <v>0.80600000000000094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19.194008</v>
      </c>
      <c r="DN32">
        <v>0.80600000000000094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19.194008</v>
      </c>
      <c r="DN33">
        <v>0.80600000000000094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19.194008</v>
      </c>
      <c r="DN34">
        <v>0.80600000000000094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19.194008</v>
      </c>
      <c r="DN35">
        <v>0.80600000000000094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19.194008</v>
      </c>
      <c r="DN36">
        <v>0.80600000000000094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19.194008</v>
      </c>
      <c r="DN37">
        <v>0.80600000000000094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19.194008</v>
      </c>
      <c r="DN38">
        <v>0.80600000000000094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19.194008</v>
      </c>
      <c r="DN39">
        <v>0.80600000000000094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19.194008</v>
      </c>
      <c r="DN40">
        <v>0.80600000000000094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19.194008</v>
      </c>
      <c r="DN41">
        <v>0.80600000000000094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19.194008</v>
      </c>
      <c r="DN42">
        <v>0.80600000000000094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19.562795999999999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18.774415000000001</v>
      </c>
      <c r="DN43">
        <v>0.78838099999999756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19.194008</v>
      </c>
      <c r="DN44">
        <v>0.80600000000000094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18.786557999999999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18.02946</v>
      </c>
      <c r="DN45">
        <v>0.75709799999999916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18.100936999999998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17.371469000000001</v>
      </c>
      <c r="DN46">
        <v>0.72946799999999712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19.194008</v>
      </c>
      <c r="DN47">
        <v>0.80600000000000094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19.090893000000001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18.321529999999999</v>
      </c>
      <c r="DN48">
        <v>0.76936300000000202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16.960232999999999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16.276736</v>
      </c>
      <c r="DN49">
        <v>0.68349699999999913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19.717013000000001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18.922416999999999</v>
      </c>
      <c r="DN50">
        <v>0.79459600000000208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19.194008</v>
      </c>
      <c r="DN51">
        <v>0.80600000000000094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19.194008</v>
      </c>
      <c r="DN52">
        <v>0.80600000000000094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18.937096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18.173931</v>
      </c>
      <c r="DN53">
        <v>0.76316500000000076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19.194008</v>
      </c>
      <c r="DN54">
        <v>0.80600000000000094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19.194008</v>
      </c>
      <c r="DN55">
        <v>0.80600000000000094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19.194008</v>
      </c>
      <c r="DN56">
        <v>0.80600000000000094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19.194008</v>
      </c>
      <c r="DN57">
        <v>0.80600000000000094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19.194008</v>
      </c>
      <c r="DN58">
        <v>0.80600000000000094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19.194008</v>
      </c>
      <c r="DN59">
        <v>0.80600000000000094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19.194008</v>
      </c>
      <c r="DN60">
        <v>0.80600000000000094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19.194008</v>
      </c>
      <c r="DN61">
        <v>0.80600000000000094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19.194008</v>
      </c>
      <c r="DN62">
        <v>0.80600000000000094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19.194008</v>
      </c>
      <c r="DN63">
        <v>0.80600000000000094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19.194008</v>
      </c>
      <c r="DN64">
        <v>0.80600000000000094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19.194008</v>
      </c>
      <c r="DN65">
        <v>0.80600000000000094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19.194008</v>
      </c>
      <c r="DN66">
        <v>0.80600000000000094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19.194008</v>
      </c>
      <c r="DN67">
        <v>0.80600000000000094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19.194008</v>
      </c>
      <c r="DN68">
        <v>0.80600000000000094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19.194008</v>
      </c>
      <c r="DN69">
        <v>0.80600000000000094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19.194008</v>
      </c>
      <c r="DN70">
        <v>0.80600000000000094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19.194008</v>
      </c>
      <c r="DN71">
        <v>0.80600000000000094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19.194008</v>
      </c>
      <c r="DN72">
        <v>0.80600000000000094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19.194008</v>
      </c>
      <c r="DN73">
        <v>0.80600000000000094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19.194008</v>
      </c>
      <c r="DN74">
        <v>0.80600000000000094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18.023599999999998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17.297249000000001</v>
      </c>
      <c r="DN75">
        <v>0.72635099999999753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15.8256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15.187828</v>
      </c>
      <c r="DN76">
        <v>0.63777200000000001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14.287000000000001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13.711233999999999</v>
      </c>
      <c r="DN77">
        <v>0.57576600000000155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14.287000000000001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13.711233999999999</v>
      </c>
      <c r="DN78">
        <v>0.57576600000000155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14.287000000000001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13.711233999999999</v>
      </c>
      <c r="DN79">
        <v>0.57576600000000155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14.287000000000001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13.711233999999999</v>
      </c>
      <c r="DN80">
        <v>0.57576600000000155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14.287000000000001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13.711233999999999</v>
      </c>
      <c r="DN81">
        <v>0.57576600000000155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14.287000000000001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13.711233999999999</v>
      </c>
      <c r="DN82">
        <v>0.57576600000000155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14.287000000000001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13.711233999999999</v>
      </c>
      <c r="DN83">
        <v>0.57576600000000155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14.287000000000001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13.711233999999999</v>
      </c>
      <c r="DN84">
        <v>0.57576600000000155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14.287000000000001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13.711233999999999</v>
      </c>
      <c r="DN85">
        <v>0.57576600000000155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14.287000000000001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13.711233999999999</v>
      </c>
      <c r="DN86">
        <v>0.57576600000000155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14.287000000000001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13.711233999999999</v>
      </c>
      <c r="DN87">
        <v>0.57576600000000155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14.287000000000001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13.711233999999999</v>
      </c>
      <c r="DN88">
        <v>0.57576600000000155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14.287000000000001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13.711233999999999</v>
      </c>
      <c r="DN89">
        <v>0.57576600000000155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14.287000000000001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13.711233999999999</v>
      </c>
      <c r="DN90">
        <v>0.57576600000000155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14.287000000000001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13.711233999999999</v>
      </c>
      <c r="DN91">
        <v>0.57576600000000155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14.287000000000001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13.711233999999999</v>
      </c>
      <c r="DN92">
        <v>0.57576600000000155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14.287000000000001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13.711233999999999</v>
      </c>
      <c r="DN93">
        <v>0.57576600000000155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14.287000000000001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13.711233999999999</v>
      </c>
      <c r="DN94">
        <v>0.57576600000000155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14.287000000000001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13.711233999999999</v>
      </c>
      <c r="DN95">
        <v>0.57576600000000155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14.287000000000001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13.711233999999999</v>
      </c>
      <c r="DN96">
        <v>0.57576600000000155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14.287000000000001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13.711233999999999</v>
      </c>
      <c r="DN97">
        <v>0.57576600000000155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14.287000000000001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13.711233999999999</v>
      </c>
      <c r="DN98">
        <v>0.57576600000000155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0.43076345899999996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0.41340369550000067</v>
      </c>
      <c r="DN99">
        <f t="shared" si="3"/>
        <v>1.7359763499999997E-2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45191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491.69</v>
      </c>
      <c r="L3" s="197">
        <v>2.88</v>
      </c>
      <c r="M3" s="197">
        <v>61.2</v>
      </c>
      <c r="N3" s="197">
        <v>49.79</v>
      </c>
      <c r="O3" s="197">
        <v>70.33</v>
      </c>
      <c r="P3" s="197">
        <v>19.48</v>
      </c>
      <c r="Q3" s="197">
        <v>2.95</v>
      </c>
      <c r="R3" s="197">
        <v>17.86</v>
      </c>
      <c r="S3" s="197">
        <v>3.84</v>
      </c>
      <c r="T3" s="197">
        <v>0</v>
      </c>
      <c r="U3" s="197">
        <v>49.32</v>
      </c>
      <c r="V3" s="197">
        <v>7.65</v>
      </c>
      <c r="W3" s="197">
        <v>18.420000000000002</v>
      </c>
      <c r="X3" s="197">
        <v>62.18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75.260000000000005</v>
      </c>
      <c r="AF3" s="197">
        <v>0</v>
      </c>
      <c r="AG3" s="197">
        <v>0</v>
      </c>
      <c r="AH3" s="197">
        <v>0</v>
      </c>
      <c r="AI3" s="197">
        <v>75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117.3</v>
      </c>
      <c r="AQ3" s="197">
        <v>32.32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491.69</v>
      </c>
      <c r="L4" s="197">
        <v>2.88</v>
      </c>
      <c r="M4" s="197">
        <v>61.2</v>
      </c>
      <c r="N4" s="197">
        <v>49.79</v>
      </c>
      <c r="O4" s="197">
        <v>70.33</v>
      </c>
      <c r="P4" s="197">
        <v>19.48</v>
      </c>
      <c r="Q4" s="197">
        <v>2.95</v>
      </c>
      <c r="R4" s="197">
        <v>17.87</v>
      </c>
      <c r="S4" s="197">
        <v>3.84</v>
      </c>
      <c r="T4" s="197">
        <v>0</v>
      </c>
      <c r="U4" s="197">
        <v>49.32</v>
      </c>
      <c r="V4" s="197">
        <v>7.65</v>
      </c>
      <c r="W4" s="197">
        <v>18.420000000000002</v>
      </c>
      <c r="X4" s="197">
        <v>62.18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75.260000000000005</v>
      </c>
      <c r="AF4" s="197">
        <v>0</v>
      </c>
      <c r="AG4" s="197">
        <v>0</v>
      </c>
      <c r="AH4" s="197">
        <v>0</v>
      </c>
      <c r="AI4" s="197">
        <v>75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117.3</v>
      </c>
      <c r="AQ4" s="197">
        <v>32.32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491.69</v>
      </c>
      <c r="L5" s="197">
        <v>2.88</v>
      </c>
      <c r="M5" s="197">
        <v>61.2</v>
      </c>
      <c r="N5" s="197">
        <v>49.79</v>
      </c>
      <c r="O5" s="197">
        <v>70.33</v>
      </c>
      <c r="P5" s="197">
        <v>19.48</v>
      </c>
      <c r="Q5" s="197">
        <v>2.95</v>
      </c>
      <c r="R5" s="197">
        <v>17.87</v>
      </c>
      <c r="S5" s="197">
        <v>3.84</v>
      </c>
      <c r="T5" s="197">
        <v>0</v>
      </c>
      <c r="U5" s="197">
        <v>49.32</v>
      </c>
      <c r="V5" s="197">
        <v>7.65</v>
      </c>
      <c r="W5" s="197">
        <v>18.420000000000002</v>
      </c>
      <c r="X5" s="197">
        <v>62.18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75.260000000000005</v>
      </c>
      <c r="AF5" s="197">
        <v>0</v>
      </c>
      <c r="AG5" s="197">
        <v>0</v>
      </c>
      <c r="AH5" s="197">
        <v>0</v>
      </c>
      <c r="AI5" s="197">
        <v>75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117.3</v>
      </c>
      <c r="AQ5" s="197">
        <v>32.32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491.69</v>
      </c>
      <c r="L6" s="197">
        <v>2.88</v>
      </c>
      <c r="M6" s="197">
        <v>61.2</v>
      </c>
      <c r="N6" s="197">
        <v>49.79</v>
      </c>
      <c r="O6" s="197">
        <v>70.33</v>
      </c>
      <c r="P6" s="197">
        <v>19.48</v>
      </c>
      <c r="Q6" s="197">
        <v>2.95</v>
      </c>
      <c r="R6" s="197">
        <v>17.87</v>
      </c>
      <c r="S6" s="197">
        <v>3.84</v>
      </c>
      <c r="T6" s="197">
        <v>0</v>
      </c>
      <c r="U6" s="197">
        <v>49.32</v>
      </c>
      <c r="V6" s="197">
        <v>7.65</v>
      </c>
      <c r="W6" s="197">
        <v>18.420000000000002</v>
      </c>
      <c r="X6" s="197">
        <v>62.18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75.260000000000005</v>
      </c>
      <c r="AF6" s="197">
        <v>0</v>
      </c>
      <c r="AG6" s="197">
        <v>0</v>
      </c>
      <c r="AH6" s="197">
        <v>0</v>
      </c>
      <c r="AI6" s="197">
        <v>75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117.3</v>
      </c>
      <c r="AQ6" s="197">
        <v>32.32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491.69</v>
      </c>
      <c r="L7" s="197">
        <v>9.0399999999999991</v>
      </c>
      <c r="M7" s="197">
        <v>61.2</v>
      </c>
      <c r="N7" s="197">
        <v>49.79</v>
      </c>
      <c r="O7" s="197">
        <v>70.33</v>
      </c>
      <c r="P7" s="197">
        <v>19.48</v>
      </c>
      <c r="Q7" s="197">
        <v>8.18</v>
      </c>
      <c r="R7" s="197">
        <v>17.87</v>
      </c>
      <c r="S7" s="197">
        <v>11.12</v>
      </c>
      <c r="T7" s="197">
        <v>0</v>
      </c>
      <c r="U7" s="197">
        <v>49.32</v>
      </c>
      <c r="V7" s="197">
        <v>7.65</v>
      </c>
      <c r="W7" s="197">
        <v>18.420000000000002</v>
      </c>
      <c r="X7" s="197">
        <v>62.18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75.260000000000005</v>
      </c>
      <c r="AF7" s="197">
        <v>0</v>
      </c>
      <c r="AG7" s="197">
        <v>0</v>
      </c>
      <c r="AH7" s="197">
        <v>0</v>
      </c>
      <c r="AI7" s="197">
        <v>75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117.3</v>
      </c>
      <c r="AQ7" s="197">
        <v>32.32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491.69</v>
      </c>
      <c r="L8" s="197">
        <v>9.0399999999999991</v>
      </c>
      <c r="M8" s="197">
        <v>61.2</v>
      </c>
      <c r="N8" s="197">
        <v>49.79</v>
      </c>
      <c r="O8" s="197">
        <v>70.33</v>
      </c>
      <c r="P8" s="197">
        <v>19.48</v>
      </c>
      <c r="Q8" s="197">
        <v>8.18</v>
      </c>
      <c r="R8" s="197">
        <v>17.87</v>
      </c>
      <c r="S8" s="197">
        <v>11.12</v>
      </c>
      <c r="T8" s="197">
        <v>0</v>
      </c>
      <c r="U8" s="197">
        <v>49.32</v>
      </c>
      <c r="V8" s="197">
        <v>7.65</v>
      </c>
      <c r="W8" s="197">
        <v>18.420000000000002</v>
      </c>
      <c r="X8" s="197">
        <v>62.18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75.260000000000005</v>
      </c>
      <c r="AF8" s="197">
        <v>0</v>
      </c>
      <c r="AG8" s="197">
        <v>0</v>
      </c>
      <c r="AH8" s="197">
        <v>0</v>
      </c>
      <c r="AI8" s="197">
        <v>75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117.3</v>
      </c>
      <c r="AQ8" s="197">
        <v>32.32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491.69</v>
      </c>
      <c r="L9" s="197">
        <v>9.0399999999999991</v>
      </c>
      <c r="M9" s="197">
        <v>61.2</v>
      </c>
      <c r="N9" s="197">
        <v>49.79</v>
      </c>
      <c r="O9" s="197">
        <v>70.33</v>
      </c>
      <c r="P9" s="197">
        <v>19.48</v>
      </c>
      <c r="Q9" s="197">
        <v>8.18</v>
      </c>
      <c r="R9" s="197">
        <v>17.87</v>
      </c>
      <c r="S9" s="197">
        <v>11.12</v>
      </c>
      <c r="T9" s="197">
        <v>0</v>
      </c>
      <c r="U9" s="197">
        <v>49.32</v>
      </c>
      <c r="V9" s="197">
        <v>7.65</v>
      </c>
      <c r="W9" s="197">
        <v>18.420000000000002</v>
      </c>
      <c r="X9" s="197">
        <v>62.18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75.260000000000005</v>
      </c>
      <c r="AF9" s="197">
        <v>0</v>
      </c>
      <c r="AG9" s="197">
        <v>0</v>
      </c>
      <c r="AH9" s="197">
        <v>0</v>
      </c>
      <c r="AI9" s="197">
        <v>75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117.3</v>
      </c>
      <c r="AQ9" s="197">
        <v>32.32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491.69</v>
      </c>
      <c r="L10" s="197">
        <v>9.0399999999999991</v>
      </c>
      <c r="M10" s="197">
        <v>61.2</v>
      </c>
      <c r="N10" s="197">
        <v>49.79</v>
      </c>
      <c r="O10" s="197">
        <v>70.33</v>
      </c>
      <c r="P10" s="197">
        <v>19.48</v>
      </c>
      <c r="Q10" s="197">
        <v>8.18</v>
      </c>
      <c r="R10" s="197">
        <v>17.87</v>
      </c>
      <c r="S10" s="197">
        <v>11.12</v>
      </c>
      <c r="T10" s="197">
        <v>0</v>
      </c>
      <c r="U10" s="197">
        <v>49.32</v>
      </c>
      <c r="V10" s="197">
        <v>7.65</v>
      </c>
      <c r="W10" s="197">
        <v>18.420000000000002</v>
      </c>
      <c r="X10" s="197">
        <v>62.18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75.260000000000005</v>
      </c>
      <c r="AF10" s="197">
        <v>0</v>
      </c>
      <c r="AG10" s="197">
        <v>0</v>
      </c>
      <c r="AH10" s="197">
        <v>0</v>
      </c>
      <c r="AI10" s="197">
        <v>75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117.3</v>
      </c>
      <c r="AQ10" s="197">
        <v>32.32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0.2</v>
      </c>
      <c r="E11" s="197">
        <v>0</v>
      </c>
      <c r="F11" s="197">
        <v>0</v>
      </c>
      <c r="G11" s="197">
        <v>1.1599999999999999</v>
      </c>
      <c r="H11" s="197">
        <v>0</v>
      </c>
      <c r="I11" s="197">
        <v>0</v>
      </c>
      <c r="J11" s="197">
        <v>1.69</v>
      </c>
      <c r="K11" s="197">
        <v>491.69</v>
      </c>
      <c r="L11" s="197">
        <v>9.0399999999999991</v>
      </c>
      <c r="M11" s="197">
        <v>61.2</v>
      </c>
      <c r="N11" s="197">
        <v>49.79</v>
      </c>
      <c r="O11" s="197">
        <v>70.33</v>
      </c>
      <c r="P11" s="197">
        <v>19.48</v>
      </c>
      <c r="Q11" s="197">
        <v>8.18</v>
      </c>
      <c r="R11" s="197">
        <v>17.87</v>
      </c>
      <c r="S11" s="197">
        <v>11.12</v>
      </c>
      <c r="T11" s="197">
        <v>0</v>
      </c>
      <c r="U11" s="197">
        <v>49.32</v>
      </c>
      <c r="V11" s="197">
        <v>7.65</v>
      </c>
      <c r="W11" s="197">
        <v>18.420000000000002</v>
      </c>
      <c r="X11" s="197">
        <v>62.18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75.260000000000005</v>
      </c>
      <c r="AF11" s="197">
        <v>0</v>
      </c>
      <c r="AG11" s="197">
        <v>0</v>
      </c>
      <c r="AH11" s="197">
        <v>0</v>
      </c>
      <c r="AI11" s="197">
        <v>75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117.3</v>
      </c>
      <c r="AQ11" s="197">
        <v>32.32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491.69</v>
      </c>
      <c r="L12" s="197">
        <v>9.0399999999999991</v>
      </c>
      <c r="M12" s="197">
        <v>61.2</v>
      </c>
      <c r="N12" s="197">
        <v>49.79</v>
      </c>
      <c r="O12" s="197">
        <v>70.33</v>
      </c>
      <c r="P12" s="197">
        <v>19.48</v>
      </c>
      <c r="Q12" s="197">
        <v>8.18</v>
      </c>
      <c r="R12" s="197">
        <v>17.87</v>
      </c>
      <c r="S12" s="197">
        <v>11.12</v>
      </c>
      <c r="T12" s="197">
        <v>0</v>
      </c>
      <c r="U12" s="197">
        <v>49.32</v>
      </c>
      <c r="V12" s="197">
        <v>7.65</v>
      </c>
      <c r="W12" s="197">
        <v>18.420000000000002</v>
      </c>
      <c r="X12" s="197">
        <v>62.18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75.260000000000005</v>
      </c>
      <c r="AF12" s="197">
        <v>0</v>
      </c>
      <c r="AG12" s="197">
        <v>0</v>
      </c>
      <c r="AH12" s="197">
        <v>0</v>
      </c>
      <c r="AI12" s="197">
        <v>75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117.3</v>
      </c>
      <c r="AQ12" s="197">
        <v>32.32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491.69</v>
      </c>
      <c r="L13" s="197">
        <v>9.0399999999999991</v>
      </c>
      <c r="M13" s="197">
        <v>61.2</v>
      </c>
      <c r="N13" s="197">
        <v>49.79</v>
      </c>
      <c r="O13" s="197">
        <v>70.33</v>
      </c>
      <c r="P13" s="197">
        <v>19.48</v>
      </c>
      <c r="Q13" s="197">
        <v>8.18</v>
      </c>
      <c r="R13" s="197">
        <v>18.62</v>
      </c>
      <c r="S13" s="197">
        <v>11.12</v>
      </c>
      <c r="T13" s="197">
        <v>0</v>
      </c>
      <c r="U13" s="197">
        <v>49.32</v>
      </c>
      <c r="V13" s="197">
        <v>7.97</v>
      </c>
      <c r="W13" s="197">
        <v>18.420000000000002</v>
      </c>
      <c r="X13" s="197">
        <v>62.18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75.260000000000005</v>
      </c>
      <c r="AF13" s="197">
        <v>0</v>
      </c>
      <c r="AG13" s="197">
        <v>0</v>
      </c>
      <c r="AH13" s="197">
        <v>0</v>
      </c>
      <c r="AI13" s="197">
        <v>81.96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117.3</v>
      </c>
      <c r="AQ13" s="197">
        <v>33.68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491.69</v>
      </c>
      <c r="L14" s="197">
        <v>9.0399999999999991</v>
      </c>
      <c r="M14" s="197">
        <v>61.2</v>
      </c>
      <c r="N14" s="197">
        <v>49.79</v>
      </c>
      <c r="O14" s="197">
        <v>70.33</v>
      </c>
      <c r="P14" s="197">
        <v>19.48</v>
      </c>
      <c r="Q14" s="197">
        <v>8.18</v>
      </c>
      <c r="R14" s="197">
        <v>17.87</v>
      </c>
      <c r="S14" s="197">
        <v>11.12</v>
      </c>
      <c r="T14" s="197">
        <v>0</v>
      </c>
      <c r="U14" s="197">
        <v>49.32</v>
      </c>
      <c r="V14" s="197">
        <v>7.65</v>
      </c>
      <c r="W14" s="197">
        <v>18.420000000000002</v>
      </c>
      <c r="X14" s="197">
        <v>62.18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75.260000000000005</v>
      </c>
      <c r="AF14" s="197">
        <v>0</v>
      </c>
      <c r="AG14" s="197">
        <v>0</v>
      </c>
      <c r="AH14" s="197">
        <v>0</v>
      </c>
      <c r="AI14" s="197">
        <v>81.96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117.3</v>
      </c>
      <c r="AQ14" s="197">
        <v>33.68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491.69</v>
      </c>
      <c r="L15" s="197">
        <v>9.0399999999999991</v>
      </c>
      <c r="M15" s="197">
        <v>61.2</v>
      </c>
      <c r="N15" s="197">
        <v>49.79</v>
      </c>
      <c r="O15" s="197">
        <v>70.33</v>
      </c>
      <c r="P15" s="197">
        <v>19.48</v>
      </c>
      <c r="Q15" s="197">
        <v>8.18</v>
      </c>
      <c r="R15" s="197">
        <v>17.87</v>
      </c>
      <c r="S15" s="197">
        <v>11.12</v>
      </c>
      <c r="T15" s="197">
        <v>0</v>
      </c>
      <c r="U15" s="197">
        <v>49.32</v>
      </c>
      <c r="V15" s="197">
        <v>7.65</v>
      </c>
      <c r="W15" s="197">
        <v>18.420000000000002</v>
      </c>
      <c r="X15" s="197">
        <v>62.18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75.260000000000005</v>
      </c>
      <c r="AF15" s="197">
        <v>0</v>
      </c>
      <c r="AG15" s="197">
        <v>0</v>
      </c>
      <c r="AH15" s="197">
        <v>0</v>
      </c>
      <c r="AI15" s="197">
        <v>83.76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117.3</v>
      </c>
      <c r="AQ15" s="197">
        <v>33.68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491.69</v>
      </c>
      <c r="L16" s="197">
        <v>9.0399999999999991</v>
      </c>
      <c r="M16" s="197">
        <v>61.2</v>
      </c>
      <c r="N16" s="197">
        <v>49.79</v>
      </c>
      <c r="O16" s="197">
        <v>70.33</v>
      </c>
      <c r="P16" s="197">
        <v>19.48</v>
      </c>
      <c r="Q16" s="197">
        <v>3.84</v>
      </c>
      <c r="R16" s="197">
        <v>17.87</v>
      </c>
      <c r="S16" s="197">
        <v>6.72</v>
      </c>
      <c r="T16" s="197">
        <v>0</v>
      </c>
      <c r="U16" s="197">
        <v>49.32</v>
      </c>
      <c r="V16" s="197">
        <v>7.65</v>
      </c>
      <c r="W16" s="197">
        <v>18.420000000000002</v>
      </c>
      <c r="X16" s="197">
        <v>62.18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75.260000000000005</v>
      </c>
      <c r="AF16" s="197">
        <v>0</v>
      </c>
      <c r="AG16" s="197">
        <v>0</v>
      </c>
      <c r="AH16" s="197">
        <v>0</v>
      </c>
      <c r="AI16" s="197">
        <v>83.76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117.3</v>
      </c>
      <c r="AQ16" s="197">
        <v>33.68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491.69</v>
      </c>
      <c r="L17" s="197">
        <v>9.0399999999999991</v>
      </c>
      <c r="M17" s="197">
        <v>61.2</v>
      </c>
      <c r="N17" s="197">
        <v>49.79</v>
      </c>
      <c r="O17" s="197">
        <v>70.33</v>
      </c>
      <c r="P17" s="197">
        <v>19.48</v>
      </c>
      <c r="Q17" s="197">
        <v>3.84</v>
      </c>
      <c r="R17" s="197">
        <v>17.87</v>
      </c>
      <c r="S17" s="197">
        <v>3.84</v>
      </c>
      <c r="T17" s="197">
        <v>0</v>
      </c>
      <c r="U17" s="197">
        <v>49.32</v>
      </c>
      <c r="V17" s="197">
        <v>7.65</v>
      </c>
      <c r="W17" s="197">
        <v>18.420000000000002</v>
      </c>
      <c r="X17" s="197">
        <v>62.18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75.260000000000005</v>
      </c>
      <c r="AF17" s="197">
        <v>0</v>
      </c>
      <c r="AG17" s="197">
        <v>0</v>
      </c>
      <c r="AH17" s="197">
        <v>0</v>
      </c>
      <c r="AI17" s="197">
        <v>83.76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117.3</v>
      </c>
      <c r="AQ17" s="197">
        <v>32.32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491.69</v>
      </c>
      <c r="L18" s="197">
        <v>9.0399999999999991</v>
      </c>
      <c r="M18" s="197">
        <v>61.2</v>
      </c>
      <c r="N18" s="197">
        <v>49.79</v>
      </c>
      <c r="O18" s="197">
        <v>70.33</v>
      </c>
      <c r="P18" s="197">
        <v>19.48</v>
      </c>
      <c r="Q18" s="197">
        <v>3.84</v>
      </c>
      <c r="R18" s="197">
        <v>17.87</v>
      </c>
      <c r="S18" s="197">
        <v>6.84</v>
      </c>
      <c r="T18" s="197">
        <v>0</v>
      </c>
      <c r="U18" s="197">
        <v>49.32</v>
      </c>
      <c r="V18" s="197">
        <v>7.65</v>
      </c>
      <c r="W18" s="197">
        <v>18.420000000000002</v>
      </c>
      <c r="X18" s="197">
        <v>62.18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75.260000000000005</v>
      </c>
      <c r="AF18" s="197">
        <v>0</v>
      </c>
      <c r="AG18" s="197">
        <v>0</v>
      </c>
      <c r="AH18" s="197">
        <v>0</v>
      </c>
      <c r="AI18" s="197">
        <v>83.76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117.3</v>
      </c>
      <c r="AQ18" s="197">
        <v>32.32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484.64</v>
      </c>
      <c r="L19" s="197">
        <v>9.0399999999999991</v>
      </c>
      <c r="M19" s="197">
        <v>61.2</v>
      </c>
      <c r="N19" s="197">
        <v>49.79</v>
      </c>
      <c r="O19" s="197">
        <v>70.33</v>
      </c>
      <c r="P19" s="197">
        <v>19.48</v>
      </c>
      <c r="Q19" s="197">
        <v>3.84</v>
      </c>
      <c r="R19" s="197">
        <v>17.87</v>
      </c>
      <c r="S19" s="197">
        <v>3.84</v>
      </c>
      <c r="T19" s="197">
        <v>0</v>
      </c>
      <c r="U19" s="197">
        <v>49</v>
      </c>
      <c r="V19" s="197">
        <v>7.65</v>
      </c>
      <c r="W19" s="197">
        <v>18.420000000000002</v>
      </c>
      <c r="X19" s="197">
        <v>62.18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75.260000000000005</v>
      </c>
      <c r="AF19" s="197">
        <v>0</v>
      </c>
      <c r="AG19" s="197">
        <v>0</v>
      </c>
      <c r="AH19" s="197">
        <v>0</v>
      </c>
      <c r="AI19" s="197">
        <v>83.76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117.3</v>
      </c>
      <c r="AQ19" s="197">
        <v>32.32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482.72</v>
      </c>
      <c r="L20" s="197">
        <v>2.88</v>
      </c>
      <c r="M20" s="197">
        <v>61.2</v>
      </c>
      <c r="N20" s="197">
        <v>49.79</v>
      </c>
      <c r="O20" s="197">
        <v>70.33</v>
      </c>
      <c r="P20" s="197">
        <v>19.48</v>
      </c>
      <c r="Q20" s="197">
        <v>3.84</v>
      </c>
      <c r="R20" s="197">
        <v>17.87</v>
      </c>
      <c r="S20" s="197">
        <v>3.84</v>
      </c>
      <c r="T20" s="197">
        <v>0</v>
      </c>
      <c r="U20" s="197">
        <v>49</v>
      </c>
      <c r="V20" s="197">
        <v>7.65</v>
      </c>
      <c r="W20" s="197">
        <v>18.420000000000002</v>
      </c>
      <c r="X20" s="197">
        <v>62.18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75.260000000000005</v>
      </c>
      <c r="AF20" s="197">
        <v>0</v>
      </c>
      <c r="AG20" s="197">
        <v>0</v>
      </c>
      <c r="AH20" s="197">
        <v>0</v>
      </c>
      <c r="AI20" s="197">
        <v>83.76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117.3</v>
      </c>
      <c r="AQ20" s="197">
        <v>32.32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478.89</v>
      </c>
      <c r="L21" s="197">
        <v>2.88</v>
      </c>
      <c r="M21" s="197">
        <v>61.2</v>
      </c>
      <c r="N21" s="197">
        <v>49.79</v>
      </c>
      <c r="O21" s="197">
        <v>70.33</v>
      </c>
      <c r="P21" s="197">
        <v>19.48</v>
      </c>
      <c r="Q21" s="197">
        <v>3.84</v>
      </c>
      <c r="R21" s="197">
        <v>17.43</v>
      </c>
      <c r="S21" s="197">
        <v>4.1399999999999997</v>
      </c>
      <c r="T21" s="197">
        <v>0</v>
      </c>
      <c r="U21" s="197">
        <v>48.69</v>
      </c>
      <c r="V21" s="197">
        <v>7.65</v>
      </c>
      <c r="W21" s="197">
        <v>18.420000000000002</v>
      </c>
      <c r="X21" s="197">
        <v>62.18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75.260000000000005</v>
      </c>
      <c r="AF21" s="197">
        <v>0</v>
      </c>
      <c r="AG21" s="197">
        <v>0</v>
      </c>
      <c r="AH21" s="197">
        <v>0</v>
      </c>
      <c r="AI21" s="197">
        <v>83.76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117.3</v>
      </c>
      <c r="AQ21" s="197">
        <v>32.32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470.26</v>
      </c>
      <c r="L22" s="197">
        <v>2.88</v>
      </c>
      <c r="M22" s="197">
        <v>61.2</v>
      </c>
      <c r="N22" s="197">
        <v>49.79</v>
      </c>
      <c r="O22" s="197">
        <v>70.33</v>
      </c>
      <c r="P22" s="197">
        <v>19.48</v>
      </c>
      <c r="Q22" s="197">
        <v>3.84</v>
      </c>
      <c r="R22" s="197">
        <v>17.87</v>
      </c>
      <c r="S22" s="197">
        <v>4.1399999999999997</v>
      </c>
      <c r="T22" s="197">
        <v>0</v>
      </c>
      <c r="U22" s="197">
        <v>48.69</v>
      </c>
      <c r="V22" s="197">
        <v>7.65</v>
      </c>
      <c r="W22" s="197">
        <v>18.420000000000002</v>
      </c>
      <c r="X22" s="197">
        <v>62.18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75.260000000000005</v>
      </c>
      <c r="AF22" s="197">
        <v>0</v>
      </c>
      <c r="AG22" s="197">
        <v>0</v>
      </c>
      <c r="AH22" s="197">
        <v>0</v>
      </c>
      <c r="AI22" s="197">
        <v>83.76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117.3</v>
      </c>
      <c r="AQ22" s="197">
        <v>32.32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473.13</v>
      </c>
      <c r="L23" s="197">
        <v>2.88</v>
      </c>
      <c r="M23" s="197">
        <v>61.2</v>
      </c>
      <c r="N23" s="197">
        <v>49.79</v>
      </c>
      <c r="O23" s="197">
        <v>70.33</v>
      </c>
      <c r="P23" s="197">
        <v>19.48</v>
      </c>
      <c r="Q23" s="197">
        <v>3.84</v>
      </c>
      <c r="R23" s="197">
        <v>17.87</v>
      </c>
      <c r="S23" s="197">
        <v>3.84</v>
      </c>
      <c r="T23" s="197">
        <v>0</v>
      </c>
      <c r="U23" s="197">
        <v>48.69</v>
      </c>
      <c r="V23" s="197">
        <v>7.65</v>
      </c>
      <c r="W23" s="197">
        <v>18.420000000000002</v>
      </c>
      <c r="X23" s="197">
        <v>62.18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75.260000000000005</v>
      </c>
      <c r="AF23" s="197">
        <v>0</v>
      </c>
      <c r="AG23" s="197">
        <v>0</v>
      </c>
      <c r="AH23" s="197">
        <v>0</v>
      </c>
      <c r="AI23" s="197">
        <v>83.76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117.3</v>
      </c>
      <c r="AQ23" s="197">
        <v>32.32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465.46</v>
      </c>
      <c r="L24" s="197">
        <v>2.88</v>
      </c>
      <c r="M24" s="197">
        <v>61.2</v>
      </c>
      <c r="N24" s="197">
        <v>49.79</v>
      </c>
      <c r="O24" s="197">
        <v>70.33</v>
      </c>
      <c r="P24" s="197">
        <v>19.48</v>
      </c>
      <c r="Q24" s="197">
        <v>3.84</v>
      </c>
      <c r="R24" s="197">
        <v>17.87</v>
      </c>
      <c r="S24" s="197">
        <v>3.84</v>
      </c>
      <c r="T24" s="197">
        <v>0</v>
      </c>
      <c r="U24" s="197">
        <v>48.69</v>
      </c>
      <c r="V24" s="197">
        <v>7.65</v>
      </c>
      <c r="W24" s="197">
        <v>18.420000000000002</v>
      </c>
      <c r="X24" s="197">
        <v>62.18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75.260000000000005</v>
      </c>
      <c r="AF24" s="197">
        <v>0</v>
      </c>
      <c r="AG24" s="197">
        <v>0</v>
      </c>
      <c r="AH24" s="197">
        <v>0</v>
      </c>
      <c r="AI24" s="197">
        <v>83.76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117.3</v>
      </c>
      <c r="AQ24" s="197">
        <v>32.32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491.69</v>
      </c>
      <c r="L25" s="197">
        <v>2.64</v>
      </c>
      <c r="M25" s="197">
        <v>61.2</v>
      </c>
      <c r="N25" s="197">
        <v>49.79</v>
      </c>
      <c r="O25" s="197">
        <v>70.33</v>
      </c>
      <c r="P25" s="197">
        <v>19.48</v>
      </c>
      <c r="Q25" s="197">
        <v>3.84</v>
      </c>
      <c r="R25" s="197">
        <v>17.87</v>
      </c>
      <c r="S25" s="197">
        <v>3.61</v>
      </c>
      <c r="T25" s="197">
        <v>0</v>
      </c>
      <c r="U25" s="197">
        <v>48.69</v>
      </c>
      <c r="V25" s="197">
        <v>7.65</v>
      </c>
      <c r="W25" s="197">
        <v>18.420000000000002</v>
      </c>
      <c r="X25" s="197">
        <v>62.18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75.260000000000005</v>
      </c>
      <c r="AF25" s="197">
        <v>0</v>
      </c>
      <c r="AG25" s="197">
        <v>0</v>
      </c>
      <c r="AH25" s="197">
        <v>0</v>
      </c>
      <c r="AI25" s="197">
        <v>79.05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117.3</v>
      </c>
      <c r="AQ25" s="197">
        <v>32.32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491.69</v>
      </c>
      <c r="L26" s="197">
        <v>2.91</v>
      </c>
      <c r="M26" s="197">
        <v>61.2</v>
      </c>
      <c r="N26" s="197">
        <v>49.79</v>
      </c>
      <c r="O26" s="197">
        <v>70.33</v>
      </c>
      <c r="P26" s="197">
        <v>19.48</v>
      </c>
      <c r="Q26" s="197">
        <v>3.84</v>
      </c>
      <c r="R26" s="197">
        <v>17.87</v>
      </c>
      <c r="S26" s="197">
        <v>3.84</v>
      </c>
      <c r="T26" s="197">
        <v>0</v>
      </c>
      <c r="U26" s="197">
        <v>48.69</v>
      </c>
      <c r="V26" s="197">
        <v>7.65</v>
      </c>
      <c r="W26" s="197">
        <v>18.420000000000002</v>
      </c>
      <c r="X26" s="197">
        <v>62.18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75.260000000000005</v>
      </c>
      <c r="AF26" s="197">
        <v>0</v>
      </c>
      <c r="AG26" s="197">
        <v>0</v>
      </c>
      <c r="AH26" s="197">
        <v>0</v>
      </c>
      <c r="AI26" s="197">
        <v>79.05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117.3</v>
      </c>
      <c r="AQ26" s="197">
        <v>32.32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491.69</v>
      </c>
      <c r="L27" s="197">
        <v>9.0399999999999991</v>
      </c>
      <c r="M27" s="197">
        <v>61.2</v>
      </c>
      <c r="N27" s="197">
        <v>49.79</v>
      </c>
      <c r="O27" s="197">
        <v>70.33</v>
      </c>
      <c r="P27" s="197">
        <v>19.48</v>
      </c>
      <c r="Q27" s="197">
        <v>8.18</v>
      </c>
      <c r="R27" s="197">
        <v>17.87</v>
      </c>
      <c r="S27" s="197">
        <v>11.12</v>
      </c>
      <c r="T27" s="197">
        <v>0</v>
      </c>
      <c r="U27" s="197">
        <v>48.36</v>
      </c>
      <c r="V27" s="197">
        <v>7.65</v>
      </c>
      <c r="W27" s="197">
        <v>18.420000000000002</v>
      </c>
      <c r="X27" s="197">
        <v>62.18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75.260000000000005</v>
      </c>
      <c r="AF27" s="197">
        <v>0</v>
      </c>
      <c r="AG27" s="197">
        <v>0</v>
      </c>
      <c r="AH27" s="197">
        <v>0</v>
      </c>
      <c r="AI27" s="197">
        <v>75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117.3</v>
      </c>
      <c r="AQ27" s="197">
        <v>32.32</v>
      </c>
      <c r="AR27" s="197">
        <v>6.61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491.69</v>
      </c>
      <c r="L28" s="197">
        <v>9.0399999999999991</v>
      </c>
      <c r="M28" s="197">
        <v>61.2</v>
      </c>
      <c r="N28" s="197">
        <v>49.79</v>
      </c>
      <c r="O28" s="197">
        <v>70.33</v>
      </c>
      <c r="P28" s="197">
        <v>19.48</v>
      </c>
      <c r="Q28" s="197">
        <v>8.18</v>
      </c>
      <c r="R28" s="197">
        <v>17.87</v>
      </c>
      <c r="S28" s="197">
        <v>11.12</v>
      </c>
      <c r="T28" s="197">
        <v>0</v>
      </c>
      <c r="U28" s="197">
        <v>48.36</v>
      </c>
      <c r="V28" s="197">
        <v>7.65</v>
      </c>
      <c r="W28" s="197">
        <v>18.420000000000002</v>
      </c>
      <c r="X28" s="197">
        <v>62.18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75.260000000000005</v>
      </c>
      <c r="AF28" s="197">
        <v>0</v>
      </c>
      <c r="AG28" s="197">
        <v>0</v>
      </c>
      <c r="AH28" s="197">
        <v>0</v>
      </c>
      <c r="AI28" s="197">
        <v>75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117.3</v>
      </c>
      <c r="AQ28" s="197">
        <v>32.32</v>
      </c>
      <c r="AR28" s="197">
        <v>11.76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491.69</v>
      </c>
      <c r="L29" s="197">
        <v>9.0399999999999991</v>
      </c>
      <c r="M29" s="197">
        <v>61.2</v>
      </c>
      <c r="N29" s="197">
        <v>49.79</v>
      </c>
      <c r="O29" s="197">
        <v>70.33</v>
      </c>
      <c r="P29" s="197">
        <v>19.48</v>
      </c>
      <c r="Q29" s="197">
        <v>8.18</v>
      </c>
      <c r="R29" s="197">
        <v>17.87</v>
      </c>
      <c r="S29" s="197">
        <v>11.12</v>
      </c>
      <c r="T29" s="197">
        <v>0</v>
      </c>
      <c r="U29" s="197">
        <v>48.36</v>
      </c>
      <c r="V29" s="197">
        <v>7.65</v>
      </c>
      <c r="W29" s="197">
        <v>17.91</v>
      </c>
      <c r="X29" s="197">
        <v>62.18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75.260000000000005</v>
      </c>
      <c r="AF29" s="197">
        <v>0</v>
      </c>
      <c r="AG29" s="197">
        <v>0</v>
      </c>
      <c r="AH29" s="197">
        <v>0</v>
      </c>
      <c r="AI29" s="197">
        <v>75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117.3</v>
      </c>
      <c r="AQ29" s="197">
        <v>32.32</v>
      </c>
      <c r="AR29" s="197">
        <v>18.41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491.69</v>
      </c>
      <c r="L30" s="197">
        <v>9.0399999999999991</v>
      </c>
      <c r="M30" s="197">
        <v>61.2</v>
      </c>
      <c r="N30" s="197">
        <v>49.79</v>
      </c>
      <c r="O30" s="197">
        <v>70.33</v>
      </c>
      <c r="P30" s="197">
        <v>19.48</v>
      </c>
      <c r="Q30" s="197">
        <v>8.18</v>
      </c>
      <c r="R30" s="197">
        <v>17.87</v>
      </c>
      <c r="S30" s="197">
        <v>11.12</v>
      </c>
      <c r="T30" s="197">
        <v>0</v>
      </c>
      <c r="U30" s="197">
        <v>48.36</v>
      </c>
      <c r="V30" s="197">
        <v>7.65</v>
      </c>
      <c r="W30" s="197">
        <v>17.91</v>
      </c>
      <c r="X30" s="197">
        <v>62.18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75.260000000000005</v>
      </c>
      <c r="AF30" s="197">
        <v>0</v>
      </c>
      <c r="AG30" s="197">
        <v>0</v>
      </c>
      <c r="AH30" s="197">
        <v>0</v>
      </c>
      <c r="AI30" s="197">
        <v>75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117.3</v>
      </c>
      <c r="AQ30" s="197">
        <v>32.32</v>
      </c>
      <c r="AR30" s="197">
        <v>36.03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491.69</v>
      </c>
      <c r="L31" s="197">
        <v>9.42</v>
      </c>
      <c r="M31" s="197">
        <v>61.2</v>
      </c>
      <c r="N31" s="197">
        <v>49.79</v>
      </c>
      <c r="O31" s="197">
        <v>70.33</v>
      </c>
      <c r="P31" s="197">
        <v>19.48</v>
      </c>
      <c r="Q31" s="197">
        <v>8.18</v>
      </c>
      <c r="R31" s="197">
        <v>17.87</v>
      </c>
      <c r="S31" s="197">
        <v>11.12</v>
      </c>
      <c r="T31" s="197">
        <v>0</v>
      </c>
      <c r="U31" s="197">
        <v>48.36</v>
      </c>
      <c r="V31" s="197">
        <v>7.65</v>
      </c>
      <c r="W31" s="197">
        <v>17.91</v>
      </c>
      <c r="X31" s="197">
        <v>57.92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75.260000000000005</v>
      </c>
      <c r="AF31" s="197">
        <v>0</v>
      </c>
      <c r="AG31" s="197">
        <v>0</v>
      </c>
      <c r="AH31" s="197">
        <v>0</v>
      </c>
      <c r="AI31" s="197">
        <v>75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117.3</v>
      </c>
      <c r="AQ31" s="197">
        <v>32.32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491.69</v>
      </c>
      <c r="L32" s="197">
        <v>9.42</v>
      </c>
      <c r="M32" s="197">
        <v>61.2</v>
      </c>
      <c r="N32" s="197">
        <v>49.79</v>
      </c>
      <c r="O32" s="197">
        <v>70.33</v>
      </c>
      <c r="P32" s="197">
        <v>19.48</v>
      </c>
      <c r="Q32" s="197">
        <v>8.18</v>
      </c>
      <c r="R32" s="197">
        <v>17.87</v>
      </c>
      <c r="S32" s="197">
        <v>11.12</v>
      </c>
      <c r="T32" s="197">
        <v>0</v>
      </c>
      <c r="U32" s="197">
        <v>48.36</v>
      </c>
      <c r="V32" s="197">
        <v>7.65</v>
      </c>
      <c r="W32" s="197">
        <v>17.91</v>
      </c>
      <c r="X32" s="197">
        <v>57.92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75.260000000000005</v>
      </c>
      <c r="AF32" s="197">
        <v>0</v>
      </c>
      <c r="AG32" s="197">
        <v>0</v>
      </c>
      <c r="AH32" s="197">
        <v>0</v>
      </c>
      <c r="AI32" s="197">
        <v>75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117.3</v>
      </c>
      <c r="AQ32" s="197">
        <v>32.32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491.69</v>
      </c>
      <c r="L33" s="197">
        <v>9.33</v>
      </c>
      <c r="M33" s="197">
        <v>61.2</v>
      </c>
      <c r="N33" s="197">
        <v>49.79</v>
      </c>
      <c r="O33" s="197">
        <v>70.33</v>
      </c>
      <c r="P33" s="197">
        <v>19.48</v>
      </c>
      <c r="Q33" s="197">
        <v>8.18</v>
      </c>
      <c r="R33" s="197">
        <v>17.87</v>
      </c>
      <c r="S33" s="197">
        <v>11.12</v>
      </c>
      <c r="T33" s="197">
        <v>0</v>
      </c>
      <c r="U33" s="197">
        <v>48.36</v>
      </c>
      <c r="V33" s="197">
        <v>7.65</v>
      </c>
      <c r="W33" s="197">
        <v>17.91</v>
      </c>
      <c r="X33" s="197">
        <v>57.92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75.260000000000005</v>
      </c>
      <c r="AF33" s="197">
        <v>0</v>
      </c>
      <c r="AG33" s="197">
        <v>0</v>
      </c>
      <c r="AH33" s="197">
        <v>0</v>
      </c>
      <c r="AI33" s="197">
        <v>79.05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117.3</v>
      </c>
      <c r="AQ33" s="197">
        <v>32.32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491.69</v>
      </c>
      <c r="L34" s="197">
        <v>3</v>
      </c>
      <c r="M34" s="197">
        <v>61.2</v>
      </c>
      <c r="N34" s="197">
        <v>49.79</v>
      </c>
      <c r="O34" s="197">
        <v>70.33</v>
      </c>
      <c r="P34" s="197">
        <v>19.48</v>
      </c>
      <c r="Q34" s="197">
        <v>3.85</v>
      </c>
      <c r="R34" s="197">
        <v>17.87</v>
      </c>
      <c r="S34" s="197">
        <v>3.86</v>
      </c>
      <c r="T34" s="197">
        <v>0</v>
      </c>
      <c r="U34" s="197">
        <v>48.36</v>
      </c>
      <c r="V34" s="197">
        <v>7.65</v>
      </c>
      <c r="W34" s="197">
        <v>17.91</v>
      </c>
      <c r="X34" s="197">
        <v>57.92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75.260000000000005</v>
      </c>
      <c r="AF34" s="197">
        <v>0</v>
      </c>
      <c r="AG34" s="197">
        <v>0</v>
      </c>
      <c r="AH34" s="197">
        <v>0</v>
      </c>
      <c r="AI34" s="197">
        <v>79.05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117.3</v>
      </c>
      <c r="AQ34" s="197">
        <v>32.32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0.53</v>
      </c>
      <c r="E35" s="197">
        <v>0</v>
      </c>
      <c r="F35" s="197">
        <v>0</v>
      </c>
      <c r="G35" s="197">
        <v>1.1599999999999999</v>
      </c>
      <c r="H35" s="197">
        <v>0</v>
      </c>
      <c r="I35" s="197">
        <v>0</v>
      </c>
      <c r="J35" s="197">
        <v>1.69</v>
      </c>
      <c r="K35" s="197">
        <v>423.22</v>
      </c>
      <c r="L35" s="197">
        <v>3.64</v>
      </c>
      <c r="M35" s="197">
        <v>61.2</v>
      </c>
      <c r="N35" s="197">
        <v>49.79</v>
      </c>
      <c r="O35" s="197">
        <v>70.33</v>
      </c>
      <c r="P35" s="197">
        <v>19.48</v>
      </c>
      <c r="Q35" s="197">
        <v>4.68</v>
      </c>
      <c r="R35" s="197">
        <v>18.62</v>
      </c>
      <c r="S35" s="197">
        <v>4</v>
      </c>
      <c r="T35" s="197">
        <v>0</v>
      </c>
      <c r="U35" s="197">
        <v>48.04</v>
      </c>
      <c r="V35" s="197">
        <v>7.65</v>
      </c>
      <c r="W35" s="197">
        <v>18.420000000000002</v>
      </c>
      <c r="X35" s="197">
        <v>57.92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75.260000000000005</v>
      </c>
      <c r="AF35" s="197">
        <v>0</v>
      </c>
      <c r="AG35" s="197">
        <v>0</v>
      </c>
      <c r="AH35" s="197">
        <v>0</v>
      </c>
      <c r="AI35" s="197">
        <v>83.76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117.3</v>
      </c>
      <c r="AQ35" s="197">
        <v>32.32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401.15</v>
      </c>
      <c r="L36" s="197">
        <v>2.93</v>
      </c>
      <c r="M36" s="197">
        <v>61.2</v>
      </c>
      <c r="N36" s="197">
        <v>49.79</v>
      </c>
      <c r="O36" s="197">
        <v>70.33</v>
      </c>
      <c r="P36" s="197">
        <v>19.48</v>
      </c>
      <c r="Q36" s="197">
        <v>4.68</v>
      </c>
      <c r="R36" s="197">
        <v>17.87</v>
      </c>
      <c r="S36" s="197">
        <v>4</v>
      </c>
      <c r="T36" s="197">
        <v>0</v>
      </c>
      <c r="U36" s="197">
        <v>48.04</v>
      </c>
      <c r="V36" s="197">
        <v>7.65</v>
      </c>
      <c r="W36" s="197">
        <v>18.420000000000002</v>
      </c>
      <c r="X36" s="197">
        <v>57.92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75.260000000000005</v>
      </c>
      <c r="AF36" s="197">
        <v>0</v>
      </c>
      <c r="AG36" s="197">
        <v>0</v>
      </c>
      <c r="AH36" s="197">
        <v>0</v>
      </c>
      <c r="AI36" s="197">
        <v>83.76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117.3</v>
      </c>
      <c r="AQ36" s="197">
        <v>32.32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384.84</v>
      </c>
      <c r="L37" s="197">
        <v>2.88</v>
      </c>
      <c r="M37" s="197">
        <v>61.2</v>
      </c>
      <c r="N37" s="197">
        <v>49.79</v>
      </c>
      <c r="O37" s="197">
        <v>70.33</v>
      </c>
      <c r="P37" s="197">
        <v>19.55</v>
      </c>
      <c r="Q37" s="197">
        <v>3.91</v>
      </c>
      <c r="R37" s="197">
        <v>17.87</v>
      </c>
      <c r="S37" s="197">
        <v>4</v>
      </c>
      <c r="T37" s="197">
        <v>0</v>
      </c>
      <c r="U37" s="197">
        <v>47.72</v>
      </c>
      <c r="V37" s="197">
        <v>7.65</v>
      </c>
      <c r="W37" s="197">
        <v>18.420000000000002</v>
      </c>
      <c r="X37" s="197">
        <v>57.92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75.260000000000005</v>
      </c>
      <c r="AF37" s="197">
        <v>0</v>
      </c>
      <c r="AG37" s="197">
        <v>0</v>
      </c>
      <c r="AH37" s="197">
        <v>0</v>
      </c>
      <c r="AI37" s="197">
        <v>83.76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117.3</v>
      </c>
      <c r="AQ37" s="197">
        <v>32.32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365.64</v>
      </c>
      <c r="L38" s="197">
        <v>2.88</v>
      </c>
      <c r="M38" s="197">
        <v>61.2</v>
      </c>
      <c r="N38" s="197">
        <v>49.79</v>
      </c>
      <c r="O38" s="197">
        <v>70.33</v>
      </c>
      <c r="P38" s="197">
        <v>19.55</v>
      </c>
      <c r="Q38" s="197">
        <v>3.91</v>
      </c>
      <c r="R38" s="197">
        <v>17.87</v>
      </c>
      <c r="S38" s="197">
        <v>4</v>
      </c>
      <c r="T38" s="197">
        <v>0</v>
      </c>
      <c r="U38" s="197">
        <v>47.72</v>
      </c>
      <c r="V38" s="197">
        <v>7.65</v>
      </c>
      <c r="W38" s="197">
        <v>18.420000000000002</v>
      </c>
      <c r="X38" s="197">
        <v>57.92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75.260000000000005</v>
      </c>
      <c r="AF38" s="197">
        <v>0</v>
      </c>
      <c r="AG38" s="197">
        <v>0</v>
      </c>
      <c r="AH38" s="197">
        <v>0</v>
      </c>
      <c r="AI38" s="197">
        <v>83.76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117.3</v>
      </c>
      <c r="AQ38" s="197">
        <v>32.32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362.76</v>
      </c>
      <c r="L39" s="197">
        <v>2.93</v>
      </c>
      <c r="M39" s="197">
        <v>61.2</v>
      </c>
      <c r="N39" s="197">
        <v>49.79</v>
      </c>
      <c r="O39" s="197">
        <v>70.33</v>
      </c>
      <c r="P39" s="197">
        <v>19.55</v>
      </c>
      <c r="Q39" s="197">
        <v>3.91</v>
      </c>
      <c r="R39" s="197">
        <v>17.87</v>
      </c>
      <c r="S39" s="197">
        <v>4</v>
      </c>
      <c r="T39" s="197">
        <v>0</v>
      </c>
      <c r="U39" s="197">
        <v>47.72</v>
      </c>
      <c r="V39" s="197">
        <v>7.65</v>
      </c>
      <c r="W39" s="197">
        <v>18.420000000000002</v>
      </c>
      <c r="X39" s="197">
        <v>57.92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75.260000000000005</v>
      </c>
      <c r="AF39" s="197">
        <v>0</v>
      </c>
      <c r="AG39" s="197">
        <v>0</v>
      </c>
      <c r="AH39" s="197">
        <v>0</v>
      </c>
      <c r="AI39" s="197">
        <v>83.76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117.3</v>
      </c>
      <c r="AQ39" s="197">
        <v>32.32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378.48</v>
      </c>
      <c r="L40" s="197">
        <v>2.88</v>
      </c>
      <c r="M40" s="197">
        <v>61.2</v>
      </c>
      <c r="N40" s="197">
        <v>49.79</v>
      </c>
      <c r="O40" s="197">
        <v>70.33</v>
      </c>
      <c r="P40" s="197">
        <v>19.55</v>
      </c>
      <c r="Q40" s="197">
        <v>3.91</v>
      </c>
      <c r="R40" s="197">
        <v>17.87</v>
      </c>
      <c r="S40" s="197">
        <v>4</v>
      </c>
      <c r="T40" s="197">
        <v>0</v>
      </c>
      <c r="U40" s="197">
        <v>47.72</v>
      </c>
      <c r="V40" s="197">
        <v>7.65</v>
      </c>
      <c r="W40" s="197">
        <v>18.420000000000002</v>
      </c>
      <c r="X40" s="197">
        <v>57.92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75.260000000000005</v>
      </c>
      <c r="AF40" s="197">
        <v>0</v>
      </c>
      <c r="AG40" s="197">
        <v>0</v>
      </c>
      <c r="AH40" s="197">
        <v>0</v>
      </c>
      <c r="AI40" s="197">
        <v>83.76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117.3</v>
      </c>
      <c r="AQ40" s="197">
        <v>32.32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411.71</v>
      </c>
      <c r="L41" s="197">
        <v>2.88</v>
      </c>
      <c r="M41" s="197">
        <v>61.2</v>
      </c>
      <c r="N41" s="197">
        <v>49.79</v>
      </c>
      <c r="O41" s="197">
        <v>70.33</v>
      </c>
      <c r="P41" s="197">
        <v>19.55</v>
      </c>
      <c r="Q41" s="197">
        <v>3.91</v>
      </c>
      <c r="R41" s="197">
        <v>17.87</v>
      </c>
      <c r="S41" s="197">
        <v>4</v>
      </c>
      <c r="T41" s="197">
        <v>0</v>
      </c>
      <c r="U41" s="197">
        <v>47.72</v>
      </c>
      <c r="V41" s="197">
        <v>7.65</v>
      </c>
      <c r="W41" s="197">
        <v>18.420000000000002</v>
      </c>
      <c r="X41" s="197">
        <v>57.92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75.260000000000005</v>
      </c>
      <c r="AF41" s="197">
        <v>0</v>
      </c>
      <c r="AG41" s="197">
        <v>0</v>
      </c>
      <c r="AH41" s="197">
        <v>0</v>
      </c>
      <c r="AI41" s="197">
        <v>83.76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117.3</v>
      </c>
      <c r="AQ41" s="197">
        <v>32.32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428.98</v>
      </c>
      <c r="L42" s="197">
        <v>2.88</v>
      </c>
      <c r="M42" s="197">
        <v>61.2</v>
      </c>
      <c r="N42" s="197">
        <v>49.79</v>
      </c>
      <c r="O42" s="197">
        <v>70.33</v>
      </c>
      <c r="P42" s="197">
        <v>19.55</v>
      </c>
      <c r="Q42" s="197">
        <v>3.91</v>
      </c>
      <c r="R42" s="197">
        <v>17.87</v>
      </c>
      <c r="S42" s="197">
        <v>4</v>
      </c>
      <c r="T42" s="197">
        <v>0</v>
      </c>
      <c r="U42" s="197">
        <v>47.72</v>
      </c>
      <c r="V42" s="197">
        <v>7.65</v>
      </c>
      <c r="W42" s="197">
        <v>18.420000000000002</v>
      </c>
      <c r="X42" s="197">
        <v>57.92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75.260000000000005</v>
      </c>
      <c r="AF42" s="197">
        <v>0</v>
      </c>
      <c r="AG42" s="197">
        <v>0</v>
      </c>
      <c r="AH42" s="197">
        <v>0</v>
      </c>
      <c r="AI42" s="197">
        <v>83.76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117.3</v>
      </c>
      <c r="AQ42" s="197">
        <v>32.32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440.5</v>
      </c>
      <c r="L43" s="197">
        <v>2.88</v>
      </c>
      <c r="M43" s="197">
        <v>61.2</v>
      </c>
      <c r="N43" s="197">
        <v>49.79</v>
      </c>
      <c r="O43" s="197">
        <v>70.33</v>
      </c>
      <c r="P43" s="197">
        <v>19.55</v>
      </c>
      <c r="Q43" s="197">
        <v>3.84</v>
      </c>
      <c r="R43" s="197">
        <v>17.87</v>
      </c>
      <c r="S43" s="197">
        <v>3.84</v>
      </c>
      <c r="T43" s="197">
        <v>0</v>
      </c>
      <c r="U43" s="197">
        <v>47.72</v>
      </c>
      <c r="V43" s="197">
        <v>7.65</v>
      </c>
      <c r="W43" s="197">
        <v>18.420000000000002</v>
      </c>
      <c r="X43" s="197">
        <v>57.92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75.260000000000005</v>
      </c>
      <c r="AF43" s="197">
        <v>0</v>
      </c>
      <c r="AG43" s="197">
        <v>0</v>
      </c>
      <c r="AH43" s="197">
        <v>0</v>
      </c>
      <c r="AI43" s="197">
        <v>83.76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117.3</v>
      </c>
      <c r="AQ43" s="197">
        <v>32.32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449.14</v>
      </c>
      <c r="L44" s="197">
        <v>2.88</v>
      </c>
      <c r="M44" s="197">
        <v>61.2</v>
      </c>
      <c r="N44" s="197">
        <v>49.79</v>
      </c>
      <c r="O44" s="197">
        <v>70.33</v>
      </c>
      <c r="P44" s="197">
        <v>19.55</v>
      </c>
      <c r="Q44" s="197">
        <v>3.84</v>
      </c>
      <c r="R44" s="197">
        <v>17.87</v>
      </c>
      <c r="S44" s="197">
        <v>3.84</v>
      </c>
      <c r="T44" s="197">
        <v>0</v>
      </c>
      <c r="U44" s="197">
        <v>47.72</v>
      </c>
      <c r="V44" s="197">
        <v>7.65</v>
      </c>
      <c r="W44" s="197">
        <v>18.420000000000002</v>
      </c>
      <c r="X44" s="197">
        <v>57.92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75.260000000000005</v>
      </c>
      <c r="AF44" s="197">
        <v>0</v>
      </c>
      <c r="AG44" s="197">
        <v>0</v>
      </c>
      <c r="AH44" s="197">
        <v>0</v>
      </c>
      <c r="AI44" s="197">
        <v>83.76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117.3</v>
      </c>
      <c r="AQ44" s="197">
        <v>32.32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429.94</v>
      </c>
      <c r="L45" s="197">
        <v>2.88</v>
      </c>
      <c r="M45" s="197">
        <v>61.2</v>
      </c>
      <c r="N45" s="197">
        <v>49.79</v>
      </c>
      <c r="O45" s="197">
        <v>70.33</v>
      </c>
      <c r="P45" s="197">
        <v>19.55</v>
      </c>
      <c r="Q45" s="197">
        <v>3.84</v>
      </c>
      <c r="R45" s="197">
        <v>17.87</v>
      </c>
      <c r="S45" s="197">
        <v>3.84</v>
      </c>
      <c r="T45" s="197">
        <v>0</v>
      </c>
      <c r="U45" s="197">
        <v>48.02</v>
      </c>
      <c r="V45" s="197">
        <v>7.65</v>
      </c>
      <c r="W45" s="197">
        <v>18.420000000000002</v>
      </c>
      <c r="X45" s="197">
        <v>57.92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75.260000000000005</v>
      </c>
      <c r="AF45" s="197">
        <v>0</v>
      </c>
      <c r="AG45" s="197">
        <v>0</v>
      </c>
      <c r="AH45" s="197">
        <v>0</v>
      </c>
      <c r="AI45" s="197">
        <v>83.76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117.3</v>
      </c>
      <c r="AQ45" s="197">
        <v>32.32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439.54</v>
      </c>
      <c r="L46" s="197">
        <v>2.88</v>
      </c>
      <c r="M46" s="197">
        <v>61.2</v>
      </c>
      <c r="N46" s="197">
        <v>49.79</v>
      </c>
      <c r="O46" s="197">
        <v>70.33</v>
      </c>
      <c r="P46" s="197">
        <v>19.55</v>
      </c>
      <c r="Q46" s="197">
        <v>3.84</v>
      </c>
      <c r="R46" s="197">
        <v>17.87</v>
      </c>
      <c r="S46" s="197">
        <v>3.84</v>
      </c>
      <c r="T46" s="197">
        <v>0</v>
      </c>
      <c r="U46" s="197">
        <v>48.04</v>
      </c>
      <c r="V46" s="197">
        <v>7.65</v>
      </c>
      <c r="W46" s="197">
        <v>18.420000000000002</v>
      </c>
      <c r="X46" s="197">
        <v>57.92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75.17</v>
      </c>
      <c r="AF46" s="197">
        <v>0</v>
      </c>
      <c r="AG46" s="197">
        <v>0</v>
      </c>
      <c r="AH46" s="197">
        <v>0</v>
      </c>
      <c r="AI46" s="197">
        <v>83.76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117.3</v>
      </c>
      <c r="AQ46" s="197">
        <v>32.32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467.37</v>
      </c>
      <c r="L47" s="197">
        <v>2.88</v>
      </c>
      <c r="M47" s="197">
        <v>61.2</v>
      </c>
      <c r="N47" s="197">
        <v>49.79</v>
      </c>
      <c r="O47" s="197">
        <v>70.33</v>
      </c>
      <c r="P47" s="197">
        <v>19.55</v>
      </c>
      <c r="Q47" s="197">
        <v>3.16</v>
      </c>
      <c r="R47" s="197">
        <v>17.87</v>
      </c>
      <c r="S47" s="197">
        <v>2.95</v>
      </c>
      <c r="T47" s="197">
        <v>0</v>
      </c>
      <c r="U47" s="197">
        <v>48.47</v>
      </c>
      <c r="V47" s="197">
        <v>7.65</v>
      </c>
      <c r="W47" s="197">
        <v>18.420000000000002</v>
      </c>
      <c r="X47" s="197">
        <v>57.92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75.260000000000005</v>
      </c>
      <c r="AF47" s="197">
        <v>0</v>
      </c>
      <c r="AG47" s="197">
        <v>0</v>
      </c>
      <c r="AH47" s="197">
        <v>0</v>
      </c>
      <c r="AI47" s="197">
        <v>83.76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117.3</v>
      </c>
      <c r="AQ47" s="197">
        <v>32.32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467.37</v>
      </c>
      <c r="L48" s="197">
        <v>2.88</v>
      </c>
      <c r="M48" s="197">
        <v>61.2</v>
      </c>
      <c r="N48" s="197">
        <v>49.79</v>
      </c>
      <c r="O48" s="197">
        <v>70.33</v>
      </c>
      <c r="P48" s="197">
        <v>19.55</v>
      </c>
      <c r="Q48" s="197">
        <v>3.16</v>
      </c>
      <c r="R48" s="197">
        <v>17.87</v>
      </c>
      <c r="S48" s="197">
        <v>2.95</v>
      </c>
      <c r="T48" s="197">
        <v>0</v>
      </c>
      <c r="U48" s="197">
        <v>48.52</v>
      </c>
      <c r="V48" s="197">
        <v>7.65</v>
      </c>
      <c r="W48" s="197">
        <v>18.420000000000002</v>
      </c>
      <c r="X48" s="197">
        <v>57.92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75.260000000000005</v>
      </c>
      <c r="AF48" s="197">
        <v>0</v>
      </c>
      <c r="AG48" s="197">
        <v>0</v>
      </c>
      <c r="AH48" s="197">
        <v>0</v>
      </c>
      <c r="AI48" s="197">
        <v>83.76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117.3</v>
      </c>
      <c r="AQ48" s="197">
        <v>32.32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480.81</v>
      </c>
      <c r="L49" s="197">
        <v>2.88</v>
      </c>
      <c r="M49" s="197">
        <v>61.2</v>
      </c>
      <c r="N49" s="197">
        <v>49.79</v>
      </c>
      <c r="O49" s="197">
        <v>70.33</v>
      </c>
      <c r="P49" s="197">
        <v>19.48</v>
      </c>
      <c r="Q49" s="197">
        <v>3.92</v>
      </c>
      <c r="R49" s="197">
        <v>17.87</v>
      </c>
      <c r="S49" s="197">
        <v>4.2699999999999996</v>
      </c>
      <c r="T49" s="197">
        <v>0</v>
      </c>
      <c r="U49" s="197">
        <v>48.95</v>
      </c>
      <c r="V49" s="197">
        <v>7.65</v>
      </c>
      <c r="W49" s="197">
        <v>18.420000000000002</v>
      </c>
      <c r="X49" s="197">
        <v>57.92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75.260000000000005</v>
      </c>
      <c r="AF49" s="197">
        <v>0</v>
      </c>
      <c r="AG49" s="197">
        <v>0</v>
      </c>
      <c r="AH49" s="197">
        <v>0</v>
      </c>
      <c r="AI49" s="197">
        <v>83.76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117.3</v>
      </c>
      <c r="AQ49" s="197">
        <v>32.32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491.69</v>
      </c>
      <c r="L50" s="197">
        <v>2.88</v>
      </c>
      <c r="M50" s="197">
        <v>61.2</v>
      </c>
      <c r="N50" s="197">
        <v>49.79</v>
      </c>
      <c r="O50" s="197">
        <v>70.33</v>
      </c>
      <c r="P50" s="197">
        <v>19.48</v>
      </c>
      <c r="Q50" s="197">
        <v>3.92</v>
      </c>
      <c r="R50" s="197">
        <v>17.87</v>
      </c>
      <c r="S50" s="197">
        <v>4.2699999999999996</v>
      </c>
      <c r="T50" s="197">
        <v>0</v>
      </c>
      <c r="U50" s="197">
        <v>49</v>
      </c>
      <c r="V50" s="197">
        <v>7.65</v>
      </c>
      <c r="W50" s="197">
        <v>18.420000000000002</v>
      </c>
      <c r="X50" s="197">
        <v>57.92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75.260000000000005</v>
      </c>
      <c r="AF50" s="197">
        <v>0</v>
      </c>
      <c r="AG50" s="197">
        <v>0</v>
      </c>
      <c r="AH50" s="197">
        <v>0</v>
      </c>
      <c r="AI50" s="197">
        <v>83.76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117.3</v>
      </c>
      <c r="AQ50" s="197">
        <v>32.32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491.69</v>
      </c>
      <c r="L51" s="197">
        <v>9.0399999999999991</v>
      </c>
      <c r="M51" s="197">
        <v>61.2</v>
      </c>
      <c r="N51" s="197">
        <v>49.79</v>
      </c>
      <c r="O51" s="197">
        <v>70.33</v>
      </c>
      <c r="P51" s="197">
        <v>19.48</v>
      </c>
      <c r="Q51" s="197">
        <v>8.18</v>
      </c>
      <c r="R51" s="197">
        <v>17.87</v>
      </c>
      <c r="S51" s="197">
        <v>11.12</v>
      </c>
      <c r="T51" s="197">
        <v>0</v>
      </c>
      <c r="U51" s="197">
        <v>49</v>
      </c>
      <c r="V51" s="197">
        <v>7.65</v>
      </c>
      <c r="W51" s="197">
        <v>18.420000000000002</v>
      </c>
      <c r="X51" s="197">
        <v>57.92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75.260000000000005</v>
      </c>
      <c r="AF51" s="197">
        <v>0</v>
      </c>
      <c r="AG51" s="197">
        <v>0</v>
      </c>
      <c r="AH51" s="197">
        <v>0</v>
      </c>
      <c r="AI51" s="197">
        <v>83.76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117.3</v>
      </c>
      <c r="AQ51" s="197">
        <v>32.340000000000003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491.69</v>
      </c>
      <c r="L52" s="197">
        <v>9.0399999999999991</v>
      </c>
      <c r="M52" s="197">
        <v>61.2</v>
      </c>
      <c r="N52" s="197">
        <v>49.79</v>
      </c>
      <c r="O52" s="197">
        <v>70.33</v>
      </c>
      <c r="P52" s="197">
        <v>19.48</v>
      </c>
      <c r="Q52" s="197">
        <v>8.18</v>
      </c>
      <c r="R52" s="197">
        <v>17.87</v>
      </c>
      <c r="S52" s="197">
        <v>11.12</v>
      </c>
      <c r="T52" s="197">
        <v>0</v>
      </c>
      <c r="U52" s="197">
        <v>49</v>
      </c>
      <c r="V52" s="197">
        <v>7.65</v>
      </c>
      <c r="W52" s="197">
        <v>18.420000000000002</v>
      </c>
      <c r="X52" s="197">
        <v>57.92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75.260000000000005</v>
      </c>
      <c r="AF52" s="197">
        <v>0</v>
      </c>
      <c r="AG52" s="197">
        <v>0</v>
      </c>
      <c r="AH52" s="197">
        <v>0</v>
      </c>
      <c r="AI52" s="197">
        <v>83.76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117.3</v>
      </c>
      <c r="AQ52" s="197">
        <v>32.340000000000003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491.69</v>
      </c>
      <c r="L53" s="197">
        <v>9.0399999999999991</v>
      </c>
      <c r="M53" s="197">
        <v>61.2</v>
      </c>
      <c r="N53" s="197">
        <v>49.79</v>
      </c>
      <c r="O53" s="197">
        <v>70.33</v>
      </c>
      <c r="P53" s="197">
        <v>19.48</v>
      </c>
      <c r="Q53" s="197">
        <v>8.18</v>
      </c>
      <c r="R53" s="197">
        <v>17.87</v>
      </c>
      <c r="S53" s="197">
        <v>11.12</v>
      </c>
      <c r="T53" s="197">
        <v>0</v>
      </c>
      <c r="U53" s="197">
        <v>49</v>
      </c>
      <c r="V53" s="197">
        <v>7.65</v>
      </c>
      <c r="W53" s="197">
        <v>18.420000000000002</v>
      </c>
      <c r="X53" s="197">
        <v>57.93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75.260000000000005</v>
      </c>
      <c r="AF53" s="197">
        <v>0</v>
      </c>
      <c r="AG53" s="197">
        <v>0</v>
      </c>
      <c r="AH53" s="197">
        <v>0</v>
      </c>
      <c r="AI53" s="197">
        <v>83.76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117.3</v>
      </c>
      <c r="AQ53" s="197">
        <v>32.32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491.69</v>
      </c>
      <c r="L54" s="197">
        <v>9.0399999999999991</v>
      </c>
      <c r="M54" s="197">
        <v>61.2</v>
      </c>
      <c r="N54" s="197">
        <v>49.79</v>
      </c>
      <c r="O54" s="197">
        <v>70.33</v>
      </c>
      <c r="P54" s="197">
        <v>19.48</v>
      </c>
      <c r="Q54" s="197">
        <v>8.18</v>
      </c>
      <c r="R54" s="197">
        <v>17.87</v>
      </c>
      <c r="S54" s="197">
        <v>11.12</v>
      </c>
      <c r="T54" s="197">
        <v>0</v>
      </c>
      <c r="U54" s="197">
        <v>49</v>
      </c>
      <c r="V54" s="197">
        <v>7.65</v>
      </c>
      <c r="W54" s="197">
        <v>18.420000000000002</v>
      </c>
      <c r="X54" s="197">
        <v>57.93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75.260000000000005</v>
      </c>
      <c r="AF54" s="197">
        <v>0</v>
      </c>
      <c r="AG54" s="197">
        <v>0</v>
      </c>
      <c r="AH54" s="197">
        <v>0</v>
      </c>
      <c r="AI54" s="197">
        <v>83.76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117.3</v>
      </c>
      <c r="AQ54" s="197">
        <v>32.32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491.69</v>
      </c>
      <c r="L55" s="197">
        <v>9.0399999999999991</v>
      </c>
      <c r="M55" s="197">
        <v>61.2</v>
      </c>
      <c r="N55" s="197">
        <v>49.79</v>
      </c>
      <c r="O55" s="197">
        <v>70.33</v>
      </c>
      <c r="P55" s="197">
        <v>19.48</v>
      </c>
      <c r="Q55" s="197">
        <v>8.18</v>
      </c>
      <c r="R55" s="197">
        <v>17.87</v>
      </c>
      <c r="S55" s="197">
        <v>11.12</v>
      </c>
      <c r="T55" s="197">
        <v>0</v>
      </c>
      <c r="U55" s="197">
        <v>49</v>
      </c>
      <c r="V55" s="197">
        <v>7.65</v>
      </c>
      <c r="W55" s="197">
        <v>18.420000000000002</v>
      </c>
      <c r="X55" s="197">
        <v>57.93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75.260000000000005</v>
      </c>
      <c r="AF55" s="197">
        <v>0</v>
      </c>
      <c r="AG55" s="197">
        <v>0</v>
      </c>
      <c r="AH55" s="197">
        <v>0</v>
      </c>
      <c r="AI55" s="197">
        <v>83.76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117.3</v>
      </c>
      <c r="AQ55" s="197">
        <v>32.32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491.69</v>
      </c>
      <c r="L56" s="197">
        <v>9.0399999999999991</v>
      </c>
      <c r="M56" s="197">
        <v>61.2</v>
      </c>
      <c r="N56" s="197">
        <v>49.79</v>
      </c>
      <c r="O56" s="197">
        <v>70.33</v>
      </c>
      <c r="P56" s="197">
        <v>19.48</v>
      </c>
      <c r="Q56" s="197">
        <v>8.18</v>
      </c>
      <c r="R56" s="197">
        <v>17.87</v>
      </c>
      <c r="S56" s="197">
        <v>11.12</v>
      </c>
      <c r="T56" s="197">
        <v>0</v>
      </c>
      <c r="U56" s="197">
        <v>49</v>
      </c>
      <c r="V56" s="197">
        <v>7.65</v>
      </c>
      <c r="W56" s="197">
        <v>18.420000000000002</v>
      </c>
      <c r="X56" s="197">
        <v>57.93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75.260000000000005</v>
      </c>
      <c r="AF56" s="197">
        <v>0</v>
      </c>
      <c r="AG56" s="197">
        <v>0</v>
      </c>
      <c r="AH56" s="197">
        <v>0</v>
      </c>
      <c r="AI56" s="197">
        <v>83.76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117.3</v>
      </c>
      <c r="AQ56" s="197">
        <v>32.32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491.69</v>
      </c>
      <c r="L57" s="197">
        <v>9.0399999999999991</v>
      </c>
      <c r="M57" s="197">
        <v>61.2</v>
      </c>
      <c r="N57" s="197">
        <v>49.79</v>
      </c>
      <c r="O57" s="197">
        <v>70.33</v>
      </c>
      <c r="P57" s="197">
        <v>19.48</v>
      </c>
      <c r="Q57" s="197">
        <v>8.18</v>
      </c>
      <c r="R57" s="197">
        <v>17.87</v>
      </c>
      <c r="S57" s="197">
        <v>11.12</v>
      </c>
      <c r="T57" s="197">
        <v>0</v>
      </c>
      <c r="U57" s="197">
        <v>49.3</v>
      </c>
      <c r="V57" s="197">
        <v>6.68</v>
      </c>
      <c r="W57" s="197">
        <v>18.420000000000002</v>
      </c>
      <c r="X57" s="197">
        <v>58.02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75.260000000000005</v>
      </c>
      <c r="AF57" s="197">
        <v>0</v>
      </c>
      <c r="AG57" s="197">
        <v>0</v>
      </c>
      <c r="AH57" s="197">
        <v>0</v>
      </c>
      <c r="AI57" s="197">
        <v>83.76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117.3</v>
      </c>
      <c r="AQ57" s="197">
        <v>32.32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491.69</v>
      </c>
      <c r="L58" s="197">
        <v>9.0399999999999991</v>
      </c>
      <c r="M58" s="197">
        <v>61.2</v>
      </c>
      <c r="N58" s="197">
        <v>49.79</v>
      </c>
      <c r="O58" s="197">
        <v>70.33</v>
      </c>
      <c r="P58" s="197">
        <v>19.48</v>
      </c>
      <c r="Q58" s="197">
        <v>8.18</v>
      </c>
      <c r="R58" s="197">
        <v>17.87</v>
      </c>
      <c r="S58" s="197">
        <v>11.12</v>
      </c>
      <c r="T58" s="197">
        <v>0</v>
      </c>
      <c r="U58" s="197">
        <v>49.32</v>
      </c>
      <c r="V58" s="197">
        <v>7.65</v>
      </c>
      <c r="W58" s="197">
        <v>18.420000000000002</v>
      </c>
      <c r="X58" s="197">
        <v>58.02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75.260000000000005</v>
      </c>
      <c r="AF58" s="197">
        <v>0</v>
      </c>
      <c r="AG58" s="197">
        <v>0</v>
      </c>
      <c r="AH58" s="197">
        <v>0</v>
      </c>
      <c r="AI58" s="197">
        <v>83.76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117.3</v>
      </c>
      <c r="AQ58" s="197">
        <v>32.32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491.69</v>
      </c>
      <c r="L59" s="197">
        <v>9.0399999999999991</v>
      </c>
      <c r="M59" s="197">
        <v>61.2</v>
      </c>
      <c r="N59" s="197">
        <v>49.79</v>
      </c>
      <c r="O59" s="197">
        <v>70.33</v>
      </c>
      <c r="P59" s="197">
        <v>19.48</v>
      </c>
      <c r="Q59" s="197">
        <v>8.18</v>
      </c>
      <c r="R59" s="197">
        <v>17.87</v>
      </c>
      <c r="S59" s="197">
        <v>11.12</v>
      </c>
      <c r="T59" s="197">
        <v>0</v>
      </c>
      <c r="U59" s="197">
        <v>49.32</v>
      </c>
      <c r="V59" s="197">
        <v>7.65</v>
      </c>
      <c r="W59" s="197">
        <v>18.420000000000002</v>
      </c>
      <c r="X59" s="197">
        <v>58.02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75.260000000000005</v>
      </c>
      <c r="AF59" s="197">
        <v>0</v>
      </c>
      <c r="AG59" s="197">
        <v>0</v>
      </c>
      <c r="AH59" s="197">
        <v>0</v>
      </c>
      <c r="AI59" s="197">
        <v>79.05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117.3</v>
      </c>
      <c r="AQ59" s="197">
        <v>32.32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491.69</v>
      </c>
      <c r="L60" s="197">
        <v>9.0399999999999991</v>
      </c>
      <c r="M60" s="197">
        <v>61.2</v>
      </c>
      <c r="N60" s="197">
        <v>49.79</v>
      </c>
      <c r="O60" s="197">
        <v>70.33</v>
      </c>
      <c r="P60" s="197">
        <v>19.48</v>
      </c>
      <c r="Q60" s="197">
        <v>8.18</v>
      </c>
      <c r="R60" s="197">
        <v>17.87</v>
      </c>
      <c r="S60" s="197">
        <v>11.12</v>
      </c>
      <c r="T60" s="197">
        <v>0</v>
      </c>
      <c r="U60" s="197">
        <v>49.32</v>
      </c>
      <c r="V60" s="197">
        <v>7.65</v>
      </c>
      <c r="W60" s="197">
        <v>18.420000000000002</v>
      </c>
      <c r="X60" s="197">
        <v>58.02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75.260000000000005</v>
      </c>
      <c r="AF60" s="197">
        <v>0</v>
      </c>
      <c r="AG60" s="197">
        <v>0</v>
      </c>
      <c r="AH60" s="197">
        <v>0</v>
      </c>
      <c r="AI60" s="197">
        <v>79.05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117.3</v>
      </c>
      <c r="AQ60" s="197">
        <v>32.32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491.69</v>
      </c>
      <c r="L61" s="197">
        <v>9.0399999999999991</v>
      </c>
      <c r="M61" s="197">
        <v>61.2</v>
      </c>
      <c r="N61" s="197">
        <v>49.79</v>
      </c>
      <c r="O61" s="197">
        <v>70.33</v>
      </c>
      <c r="P61" s="197">
        <v>19.48</v>
      </c>
      <c r="Q61" s="197">
        <v>8.18</v>
      </c>
      <c r="R61" s="197">
        <v>17.88</v>
      </c>
      <c r="S61" s="197">
        <v>11.13</v>
      </c>
      <c r="T61" s="197">
        <v>0</v>
      </c>
      <c r="U61" s="197">
        <v>49.32</v>
      </c>
      <c r="V61" s="197">
        <v>7.65</v>
      </c>
      <c r="W61" s="197">
        <v>18.420000000000002</v>
      </c>
      <c r="X61" s="197">
        <v>58.02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75.260000000000005</v>
      </c>
      <c r="AF61" s="197">
        <v>0</v>
      </c>
      <c r="AG61" s="197">
        <v>0</v>
      </c>
      <c r="AH61" s="197">
        <v>0</v>
      </c>
      <c r="AI61" s="197">
        <v>79.05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117.3</v>
      </c>
      <c r="AQ61" s="197">
        <v>32.32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491.69</v>
      </c>
      <c r="L62" s="197">
        <v>9.0399999999999991</v>
      </c>
      <c r="M62" s="197">
        <v>61.2</v>
      </c>
      <c r="N62" s="197">
        <v>49.79</v>
      </c>
      <c r="O62" s="197">
        <v>70.33</v>
      </c>
      <c r="P62" s="197">
        <v>19.48</v>
      </c>
      <c r="Q62" s="197">
        <v>8.18</v>
      </c>
      <c r="R62" s="197">
        <v>17.88</v>
      </c>
      <c r="S62" s="197">
        <v>11.13</v>
      </c>
      <c r="T62" s="197">
        <v>0</v>
      </c>
      <c r="U62" s="197">
        <v>49.32</v>
      </c>
      <c r="V62" s="197">
        <v>7.65</v>
      </c>
      <c r="W62" s="197">
        <v>18.420000000000002</v>
      </c>
      <c r="X62" s="197">
        <v>58.02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75.260000000000005</v>
      </c>
      <c r="AF62" s="197">
        <v>0</v>
      </c>
      <c r="AG62" s="197">
        <v>0</v>
      </c>
      <c r="AH62" s="197">
        <v>0</v>
      </c>
      <c r="AI62" s="197">
        <v>79.05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117.3</v>
      </c>
      <c r="AQ62" s="197">
        <v>32.32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491.69</v>
      </c>
      <c r="L63" s="197">
        <v>9.0399999999999991</v>
      </c>
      <c r="M63" s="197">
        <v>61.2</v>
      </c>
      <c r="N63" s="197">
        <v>49.79</v>
      </c>
      <c r="O63" s="197">
        <v>70.33</v>
      </c>
      <c r="P63" s="197">
        <v>19.48</v>
      </c>
      <c r="Q63" s="197">
        <v>8.18</v>
      </c>
      <c r="R63" s="197">
        <v>17.88</v>
      </c>
      <c r="S63" s="197">
        <v>11.13</v>
      </c>
      <c r="T63" s="197">
        <v>0</v>
      </c>
      <c r="U63" s="197">
        <v>49.32</v>
      </c>
      <c r="V63" s="197">
        <v>7.65</v>
      </c>
      <c r="W63" s="197">
        <v>18.420000000000002</v>
      </c>
      <c r="X63" s="197">
        <v>58.02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75.260000000000005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117.3</v>
      </c>
      <c r="AQ63" s="197">
        <v>32.32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491.69</v>
      </c>
      <c r="L64" s="197">
        <v>9.0399999999999991</v>
      </c>
      <c r="M64" s="197">
        <v>61.2</v>
      </c>
      <c r="N64" s="197">
        <v>49.79</v>
      </c>
      <c r="O64" s="197">
        <v>70.33</v>
      </c>
      <c r="P64" s="197">
        <v>19.48</v>
      </c>
      <c r="Q64" s="197">
        <v>8.18</v>
      </c>
      <c r="R64" s="197">
        <v>17.88</v>
      </c>
      <c r="S64" s="197">
        <v>11.13</v>
      </c>
      <c r="T64" s="197">
        <v>0</v>
      </c>
      <c r="U64" s="197">
        <v>49.32</v>
      </c>
      <c r="V64" s="197">
        <v>7.65</v>
      </c>
      <c r="W64" s="197">
        <v>18.420000000000002</v>
      </c>
      <c r="X64" s="197">
        <v>58.02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75.260000000000005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117.3</v>
      </c>
      <c r="AQ64" s="197">
        <v>32.32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491.69</v>
      </c>
      <c r="L65" s="197">
        <v>9.0399999999999991</v>
      </c>
      <c r="M65" s="197">
        <v>61.2</v>
      </c>
      <c r="N65" s="197">
        <v>49.79</v>
      </c>
      <c r="O65" s="197">
        <v>70.33</v>
      </c>
      <c r="P65" s="197">
        <v>19.48</v>
      </c>
      <c r="Q65" s="197">
        <v>8.18</v>
      </c>
      <c r="R65" s="197">
        <v>17.88</v>
      </c>
      <c r="S65" s="197">
        <v>11.13</v>
      </c>
      <c r="T65" s="197">
        <v>0</v>
      </c>
      <c r="U65" s="197">
        <v>49.32</v>
      </c>
      <c r="V65" s="197">
        <v>7.65</v>
      </c>
      <c r="W65" s="197">
        <v>18.420000000000002</v>
      </c>
      <c r="X65" s="197">
        <v>58.02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75.260000000000005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117.3</v>
      </c>
      <c r="AQ65" s="197">
        <v>32.32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491.69</v>
      </c>
      <c r="L66" s="197">
        <v>9.0399999999999991</v>
      </c>
      <c r="M66" s="197">
        <v>61.2</v>
      </c>
      <c r="N66" s="197">
        <v>49.79</v>
      </c>
      <c r="O66" s="197">
        <v>70.33</v>
      </c>
      <c r="P66" s="197">
        <v>19.48</v>
      </c>
      <c r="Q66" s="197">
        <v>8.18</v>
      </c>
      <c r="R66" s="197">
        <v>17.88</v>
      </c>
      <c r="S66" s="197">
        <v>11.13</v>
      </c>
      <c r="T66" s="197">
        <v>0</v>
      </c>
      <c r="U66" s="197">
        <v>49.32</v>
      </c>
      <c r="V66" s="197">
        <v>7.65</v>
      </c>
      <c r="W66" s="197">
        <v>18.420000000000002</v>
      </c>
      <c r="X66" s="197">
        <v>58.02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75.260000000000005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117.3</v>
      </c>
      <c r="AQ66" s="197">
        <v>32.32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491.69</v>
      </c>
      <c r="L67" s="197">
        <v>9.0399999999999991</v>
      </c>
      <c r="M67" s="197">
        <v>61.2</v>
      </c>
      <c r="N67" s="197">
        <v>49.79</v>
      </c>
      <c r="O67" s="197">
        <v>70.33</v>
      </c>
      <c r="P67" s="197">
        <v>19.48</v>
      </c>
      <c r="Q67" s="197">
        <v>8.18</v>
      </c>
      <c r="R67" s="197">
        <v>17.88</v>
      </c>
      <c r="S67" s="197">
        <v>11.13</v>
      </c>
      <c r="T67" s="197">
        <v>0</v>
      </c>
      <c r="U67" s="197">
        <v>49</v>
      </c>
      <c r="V67" s="197">
        <v>7.65</v>
      </c>
      <c r="W67" s="197">
        <v>17.399999999999999</v>
      </c>
      <c r="X67" s="197">
        <v>57.93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75.260000000000005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117.3</v>
      </c>
      <c r="AQ67" s="197">
        <v>32.32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491.69</v>
      </c>
      <c r="L68" s="197">
        <v>9.0399999999999991</v>
      </c>
      <c r="M68" s="197">
        <v>61.2</v>
      </c>
      <c r="N68" s="197">
        <v>49.79</v>
      </c>
      <c r="O68" s="197">
        <v>70.33</v>
      </c>
      <c r="P68" s="197">
        <v>19.48</v>
      </c>
      <c r="Q68" s="197">
        <v>8.18</v>
      </c>
      <c r="R68" s="197">
        <v>17.88</v>
      </c>
      <c r="S68" s="197">
        <v>11.13</v>
      </c>
      <c r="T68" s="197">
        <v>0</v>
      </c>
      <c r="U68" s="197">
        <v>49</v>
      </c>
      <c r="V68" s="197">
        <v>7.65</v>
      </c>
      <c r="W68" s="197">
        <v>17.399999999999999</v>
      </c>
      <c r="X68" s="197">
        <v>57.93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75.260000000000005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117.3</v>
      </c>
      <c r="AQ68" s="197">
        <v>32.32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491.69</v>
      </c>
      <c r="L69" s="197">
        <v>9.0399999999999991</v>
      </c>
      <c r="M69" s="197">
        <v>61.2</v>
      </c>
      <c r="N69" s="197">
        <v>49.79</v>
      </c>
      <c r="O69" s="197">
        <v>70.33</v>
      </c>
      <c r="P69" s="197">
        <v>19.48</v>
      </c>
      <c r="Q69" s="197">
        <v>8.18</v>
      </c>
      <c r="R69" s="197">
        <v>17.88</v>
      </c>
      <c r="S69" s="197">
        <v>11.13</v>
      </c>
      <c r="T69" s="197">
        <v>0</v>
      </c>
      <c r="U69" s="197">
        <v>48.69</v>
      </c>
      <c r="V69" s="197">
        <v>7.65</v>
      </c>
      <c r="W69" s="197">
        <v>17.399999999999999</v>
      </c>
      <c r="X69" s="197">
        <v>57.93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75.260000000000005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117.3</v>
      </c>
      <c r="AQ69" s="197">
        <v>32.32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491.69</v>
      </c>
      <c r="L70" s="197">
        <v>9.0399999999999991</v>
      </c>
      <c r="M70" s="197">
        <v>61.2</v>
      </c>
      <c r="N70" s="197">
        <v>49.79</v>
      </c>
      <c r="O70" s="197">
        <v>70.33</v>
      </c>
      <c r="P70" s="197">
        <v>19.48</v>
      </c>
      <c r="Q70" s="197">
        <v>8.18</v>
      </c>
      <c r="R70" s="197">
        <v>17.88</v>
      </c>
      <c r="S70" s="197">
        <v>11.13</v>
      </c>
      <c r="T70" s="197">
        <v>0</v>
      </c>
      <c r="U70" s="197">
        <v>48.69</v>
      </c>
      <c r="V70" s="197">
        <v>7.65</v>
      </c>
      <c r="W70" s="197">
        <v>17.399999999999999</v>
      </c>
      <c r="X70" s="197">
        <v>57.93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75.260000000000005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117.3</v>
      </c>
      <c r="AQ70" s="197">
        <v>32.32</v>
      </c>
      <c r="AR70" s="197">
        <v>40.79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491.69</v>
      </c>
      <c r="L71" s="197">
        <v>9.0399999999999991</v>
      </c>
      <c r="M71" s="197">
        <v>61.2</v>
      </c>
      <c r="N71" s="197">
        <v>49.79</v>
      </c>
      <c r="O71" s="197">
        <v>70.33</v>
      </c>
      <c r="P71" s="197">
        <v>19.48</v>
      </c>
      <c r="Q71" s="197">
        <v>8.18</v>
      </c>
      <c r="R71" s="197">
        <v>17.88</v>
      </c>
      <c r="S71" s="197">
        <v>11.13</v>
      </c>
      <c r="T71" s="197">
        <v>0</v>
      </c>
      <c r="U71" s="197">
        <v>48.69</v>
      </c>
      <c r="V71" s="197">
        <v>7.65</v>
      </c>
      <c r="W71" s="197">
        <v>16.88</v>
      </c>
      <c r="X71" s="197">
        <v>57.93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75.260000000000005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117.3</v>
      </c>
      <c r="AQ71" s="197">
        <v>32.32</v>
      </c>
      <c r="AR71" s="197">
        <v>28.52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491.69</v>
      </c>
      <c r="L72" s="197">
        <v>9.0399999999999991</v>
      </c>
      <c r="M72" s="197">
        <v>61.2</v>
      </c>
      <c r="N72" s="197">
        <v>49.79</v>
      </c>
      <c r="O72" s="197">
        <v>70.33</v>
      </c>
      <c r="P72" s="197">
        <v>19.48</v>
      </c>
      <c r="Q72" s="197">
        <v>8.18</v>
      </c>
      <c r="R72" s="197">
        <v>17.88</v>
      </c>
      <c r="S72" s="197">
        <v>11.13</v>
      </c>
      <c r="T72" s="197">
        <v>0</v>
      </c>
      <c r="U72" s="197">
        <v>48.69</v>
      </c>
      <c r="V72" s="197">
        <v>7.65</v>
      </c>
      <c r="W72" s="197">
        <v>16.88</v>
      </c>
      <c r="X72" s="197">
        <v>57.93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75.260000000000005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117.3</v>
      </c>
      <c r="AQ72" s="197">
        <v>32.32</v>
      </c>
      <c r="AR72" s="197">
        <v>15.19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491.69</v>
      </c>
      <c r="L73" s="197">
        <v>9.0399999999999991</v>
      </c>
      <c r="M73" s="197">
        <v>61.2</v>
      </c>
      <c r="N73" s="197">
        <v>49.79</v>
      </c>
      <c r="O73" s="197">
        <v>70.33</v>
      </c>
      <c r="P73" s="197">
        <v>19.48</v>
      </c>
      <c r="Q73" s="197">
        <v>8.18</v>
      </c>
      <c r="R73" s="197">
        <v>17.88</v>
      </c>
      <c r="S73" s="197">
        <v>11.12</v>
      </c>
      <c r="T73" s="197">
        <v>0</v>
      </c>
      <c r="U73" s="197">
        <v>48.69</v>
      </c>
      <c r="V73" s="197">
        <v>7.65</v>
      </c>
      <c r="W73" s="197">
        <v>16.88</v>
      </c>
      <c r="X73" s="197">
        <v>60.13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75.260000000000005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117.3</v>
      </c>
      <c r="AQ73" s="197">
        <v>32.32</v>
      </c>
      <c r="AR73" s="197">
        <v>7.06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491.69</v>
      </c>
      <c r="L74" s="197">
        <v>9.0399999999999991</v>
      </c>
      <c r="M74" s="197">
        <v>61.2</v>
      </c>
      <c r="N74" s="197">
        <v>49.79</v>
      </c>
      <c r="O74" s="197">
        <v>70.33</v>
      </c>
      <c r="P74" s="197">
        <v>19.48</v>
      </c>
      <c r="Q74" s="197">
        <v>8.18</v>
      </c>
      <c r="R74" s="197">
        <v>17.88</v>
      </c>
      <c r="S74" s="197">
        <v>11.12</v>
      </c>
      <c r="T74" s="197">
        <v>0</v>
      </c>
      <c r="U74" s="197">
        <v>48.69</v>
      </c>
      <c r="V74" s="197">
        <v>7.65</v>
      </c>
      <c r="W74" s="197">
        <v>16.88</v>
      </c>
      <c r="X74" s="197">
        <v>60.13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75.260000000000005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117.3</v>
      </c>
      <c r="AQ74" s="197">
        <v>32.32</v>
      </c>
      <c r="AR74" s="197">
        <v>2.82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491.69</v>
      </c>
      <c r="L75" s="197">
        <v>9.0399999999999991</v>
      </c>
      <c r="M75" s="197">
        <v>61.2</v>
      </c>
      <c r="N75" s="197">
        <v>49.79</v>
      </c>
      <c r="O75" s="197">
        <v>70.33</v>
      </c>
      <c r="P75" s="197">
        <v>19.48</v>
      </c>
      <c r="Q75" s="197">
        <v>8.18</v>
      </c>
      <c r="R75" s="197">
        <v>17.88</v>
      </c>
      <c r="S75" s="197">
        <v>11.12</v>
      </c>
      <c r="T75" s="197">
        <v>0</v>
      </c>
      <c r="U75" s="197">
        <v>48.69</v>
      </c>
      <c r="V75" s="197">
        <v>7.65</v>
      </c>
      <c r="W75" s="197">
        <v>16.88</v>
      </c>
      <c r="X75" s="197">
        <v>60.13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75.260000000000005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117.3</v>
      </c>
      <c r="AQ75" s="197">
        <v>32.32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491.69</v>
      </c>
      <c r="L76" s="197">
        <v>9.0399999999999991</v>
      </c>
      <c r="M76" s="197">
        <v>61.2</v>
      </c>
      <c r="N76" s="197">
        <v>49.79</v>
      </c>
      <c r="O76" s="197">
        <v>70.33</v>
      </c>
      <c r="P76" s="197">
        <v>19.48</v>
      </c>
      <c r="Q76" s="197">
        <v>8.18</v>
      </c>
      <c r="R76" s="197">
        <v>17.88</v>
      </c>
      <c r="S76" s="197">
        <v>11.12</v>
      </c>
      <c r="T76" s="197">
        <v>0</v>
      </c>
      <c r="U76" s="197">
        <v>48.69</v>
      </c>
      <c r="V76" s="197">
        <v>7.65</v>
      </c>
      <c r="W76" s="197">
        <v>16.88</v>
      </c>
      <c r="X76" s="197">
        <v>60.13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75.260000000000005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117.3</v>
      </c>
      <c r="AQ76" s="197">
        <v>32.32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491.69</v>
      </c>
      <c r="L77" s="197">
        <v>9.0399999999999991</v>
      </c>
      <c r="M77" s="197">
        <v>61.2</v>
      </c>
      <c r="N77" s="197">
        <v>49.79</v>
      </c>
      <c r="O77" s="197">
        <v>70.33</v>
      </c>
      <c r="P77" s="197">
        <v>19.48</v>
      </c>
      <c r="Q77" s="197">
        <v>8.18</v>
      </c>
      <c r="R77" s="197">
        <v>17.88</v>
      </c>
      <c r="S77" s="197">
        <v>11.12</v>
      </c>
      <c r="T77" s="197">
        <v>0</v>
      </c>
      <c r="U77" s="197">
        <v>48.69</v>
      </c>
      <c r="V77" s="197">
        <v>7.65</v>
      </c>
      <c r="W77" s="197">
        <v>16.88</v>
      </c>
      <c r="X77" s="197">
        <v>60.13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75.260000000000005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117.3</v>
      </c>
      <c r="AQ77" s="197">
        <v>32.32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491.69</v>
      </c>
      <c r="L78" s="197">
        <v>9.0399999999999991</v>
      </c>
      <c r="M78" s="197">
        <v>61.2</v>
      </c>
      <c r="N78" s="197">
        <v>49.79</v>
      </c>
      <c r="O78" s="197">
        <v>70.33</v>
      </c>
      <c r="P78" s="197">
        <v>19.48</v>
      </c>
      <c r="Q78" s="197">
        <v>8.18</v>
      </c>
      <c r="R78" s="197">
        <v>17.88</v>
      </c>
      <c r="S78" s="197">
        <v>11.12</v>
      </c>
      <c r="T78" s="197">
        <v>0</v>
      </c>
      <c r="U78" s="197">
        <v>48.69</v>
      </c>
      <c r="V78" s="197">
        <v>7.65</v>
      </c>
      <c r="W78" s="197">
        <v>16.88</v>
      </c>
      <c r="X78" s="197">
        <v>60.13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75.260000000000005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117.3</v>
      </c>
      <c r="AQ78" s="197">
        <v>32.32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491.69</v>
      </c>
      <c r="L79" s="197">
        <v>9.0399999999999991</v>
      </c>
      <c r="M79" s="197">
        <v>61.2</v>
      </c>
      <c r="N79" s="197">
        <v>49.79</v>
      </c>
      <c r="O79" s="197">
        <v>70.33</v>
      </c>
      <c r="P79" s="197">
        <v>19.48</v>
      </c>
      <c r="Q79" s="197">
        <v>8.18</v>
      </c>
      <c r="R79" s="197">
        <v>17.88</v>
      </c>
      <c r="S79" s="197">
        <v>11.12</v>
      </c>
      <c r="T79" s="197">
        <v>0</v>
      </c>
      <c r="U79" s="197">
        <v>48.69</v>
      </c>
      <c r="V79" s="197">
        <v>7.65</v>
      </c>
      <c r="W79" s="197">
        <v>16.88</v>
      </c>
      <c r="X79" s="197">
        <v>60.13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38.19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117.3</v>
      </c>
      <c r="AQ79" s="197">
        <v>32.32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491.69</v>
      </c>
      <c r="L80" s="197">
        <v>9.0399999999999991</v>
      </c>
      <c r="M80" s="197">
        <v>61.2</v>
      </c>
      <c r="N80" s="197">
        <v>49.79</v>
      </c>
      <c r="O80" s="197">
        <v>70.33</v>
      </c>
      <c r="P80" s="197">
        <v>19.48</v>
      </c>
      <c r="Q80" s="197">
        <v>8.18</v>
      </c>
      <c r="R80" s="197">
        <v>17.88</v>
      </c>
      <c r="S80" s="197">
        <v>11.12</v>
      </c>
      <c r="T80" s="197">
        <v>0</v>
      </c>
      <c r="U80" s="197">
        <v>48.69</v>
      </c>
      <c r="V80" s="197">
        <v>7.65</v>
      </c>
      <c r="W80" s="197">
        <v>16.88</v>
      </c>
      <c r="X80" s="197">
        <v>60.13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38.19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117.3</v>
      </c>
      <c r="AQ80" s="197">
        <v>32.32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491.69</v>
      </c>
      <c r="L81" s="197">
        <v>9.0399999999999991</v>
      </c>
      <c r="M81" s="197">
        <v>61.2</v>
      </c>
      <c r="N81" s="197">
        <v>49.79</v>
      </c>
      <c r="O81" s="197">
        <v>70.33</v>
      </c>
      <c r="P81" s="197">
        <v>19.48</v>
      </c>
      <c r="Q81" s="197">
        <v>8.18</v>
      </c>
      <c r="R81" s="197">
        <v>17.88</v>
      </c>
      <c r="S81" s="197">
        <v>11.12</v>
      </c>
      <c r="T81" s="197">
        <v>0</v>
      </c>
      <c r="U81" s="197">
        <v>48.69</v>
      </c>
      <c r="V81" s="197">
        <v>7.65</v>
      </c>
      <c r="W81" s="197">
        <v>16.600000000000001</v>
      </c>
      <c r="X81" s="197">
        <v>60.13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38.19</v>
      </c>
      <c r="AF81" s="197">
        <v>0</v>
      </c>
      <c r="AG81" s="197">
        <v>0</v>
      </c>
      <c r="AH81" s="197">
        <v>0</v>
      </c>
      <c r="AI81" s="197">
        <v>132.78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117.3</v>
      </c>
      <c r="AQ81" s="197">
        <v>32.32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491.69</v>
      </c>
      <c r="L82" s="197">
        <v>9.0399999999999991</v>
      </c>
      <c r="M82" s="197">
        <v>61.2</v>
      </c>
      <c r="N82" s="197">
        <v>49.79</v>
      </c>
      <c r="O82" s="197">
        <v>70.33</v>
      </c>
      <c r="P82" s="197">
        <v>19.48</v>
      </c>
      <c r="Q82" s="197">
        <v>8.18</v>
      </c>
      <c r="R82" s="197">
        <v>17.88</v>
      </c>
      <c r="S82" s="197">
        <v>11.12</v>
      </c>
      <c r="T82" s="197">
        <v>0</v>
      </c>
      <c r="U82" s="197">
        <v>48.69</v>
      </c>
      <c r="V82" s="197">
        <v>7.65</v>
      </c>
      <c r="W82" s="197">
        <v>16.600000000000001</v>
      </c>
      <c r="X82" s="197">
        <v>60.13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38.19</v>
      </c>
      <c r="AF82" s="197">
        <v>0</v>
      </c>
      <c r="AG82" s="197">
        <v>0</v>
      </c>
      <c r="AH82" s="197">
        <v>0</v>
      </c>
      <c r="AI82" s="197">
        <v>132.78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117.3</v>
      </c>
      <c r="AQ82" s="197">
        <v>32.32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491.69</v>
      </c>
      <c r="L83" s="197">
        <v>9.0399999999999991</v>
      </c>
      <c r="M83" s="197">
        <v>61.2</v>
      </c>
      <c r="N83" s="197">
        <v>49.79</v>
      </c>
      <c r="O83" s="197">
        <v>70.33</v>
      </c>
      <c r="P83" s="197">
        <v>19.48</v>
      </c>
      <c r="Q83" s="197">
        <v>8.18</v>
      </c>
      <c r="R83" s="197">
        <v>17.88</v>
      </c>
      <c r="S83" s="197">
        <v>11.12</v>
      </c>
      <c r="T83" s="197">
        <v>0</v>
      </c>
      <c r="U83" s="197">
        <v>48.69</v>
      </c>
      <c r="V83" s="197">
        <v>7.65</v>
      </c>
      <c r="W83" s="197">
        <v>16.46</v>
      </c>
      <c r="X83" s="197">
        <v>60.13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38.19</v>
      </c>
      <c r="AF83" s="197">
        <v>0</v>
      </c>
      <c r="AG83" s="197">
        <v>0</v>
      </c>
      <c r="AH83" s="197">
        <v>0</v>
      </c>
      <c r="AI83" s="197">
        <v>132.78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117.3</v>
      </c>
      <c r="AQ83" s="197">
        <v>32.32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491.69</v>
      </c>
      <c r="L84" s="197">
        <v>9.0399999999999991</v>
      </c>
      <c r="M84" s="197">
        <v>61.2</v>
      </c>
      <c r="N84" s="197">
        <v>49.79</v>
      </c>
      <c r="O84" s="197">
        <v>70.33</v>
      </c>
      <c r="P84" s="197">
        <v>19.48</v>
      </c>
      <c r="Q84" s="197">
        <v>8.18</v>
      </c>
      <c r="R84" s="197">
        <v>17.88</v>
      </c>
      <c r="S84" s="197">
        <v>11.12</v>
      </c>
      <c r="T84" s="197">
        <v>0</v>
      </c>
      <c r="U84" s="197">
        <v>48.69</v>
      </c>
      <c r="V84" s="197">
        <v>7.65</v>
      </c>
      <c r="W84" s="197">
        <v>16.46</v>
      </c>
      <c r="X84" s="197">
        <v>60.13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38.19</v>
      </c>
      <c r="AF84" s="197">
        <v>0</v>
      </c>
      <c r="AG84" s="197">
        <v>0</v>
      </c>
      <c r="AH84" s="197">
        <v>0</v>
      </c>
      <c r="AI84" s="197">
        <v>132.78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117.3</v>
      </c>
      <c r="AQ84" s="197">
        <v>32.32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491.69</v>
      </c>
      <c r="L85" s="197">
        <v>9.0399999999999991</v>
      </c>
      <c r="M85" s="197">
        <v>61.2</v>
      </c>
      <c r="N85" s="197">
        <v>49.79</v>
      </c>
      <c r="O85" s="197">
        <v>70.33</v>
      </c>
      <c r="P85" s="197">
        <v>19.48</v>
      </c>
      <c r="Q85" s="197">
        <v>8.18</v>
      </c>
      <c r="R85" s="197">
        <v>17.88</v>
      </c>
      <c r="S85" s="197">
        <v>11.12</v>
      </c>
      <c r="T85" s="197">
        <v>0</v>
      </c>
      <c r="U85" s="197">
        <v>48.98</v>
      </c>
      <c r="V85" s="197">
        <v>7.65</v>
      </c>
      <c r="W85" s="197">
        <v>16.600000000000001</v>
      </c>
      <c r="X85" s="197">
        <v>60.13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41.02</v>
      </c>
      <c r="AF85" s="197">
        <v>0</v>
      </c>
      <c r="AG85" s="197">
        <v>0</v>
      </c>
      <c r="AH85" s="197">
        <v>0</v>
      </c>
      <c r="AI85" s="197">
        <v>132.78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117.3</v>
      </c>
      <c r="AQ85" s="197">
        <v>32.32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491.69</v>
      </c>
      <c r="L86" s="197">
        <v>9.0399999999999991</v>
      </c>
      <c r="M86" s="197">
        <v>61.2</v>
      </c>
      <c r="N86" s="197">
        <v>49.79</v>
      </c>
      <c r="O86" s="197">
        <v>70.33</v>
      </c>
      <c r="P86" s="197">
        <v>19.48</v>
      </c>
      <c r="Q86" s="197">
        <v>8.18</v>
      </c>
      <c r="R86" s="197">
        <v>17.88</v>
      </c>
      <c r="S86" s="197">
        <v>11.12</v>
      </c>
      <c r="T86" s="197">
        <v>0</v>
      </c>
      <c r="U86" s="197">
        <v>49</v>
      </c>
      <c r="V86" s="197">
        <v>7.65</v>
      </c>
      <c r="W86" s="197">
        <v>16.600000000000001</v>
      </c>
      <c r="X86" s="197">
        <v>60.13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41.02</v>
      </c>
      <c r="AF86" s="197">
        <v>0</v>
      </c>
      <c r="AG86" s="197">
        <v>0</v>
      </c>
      <c r="AH86" s="197">
        <v>0</v>
      </c>
      <c r="AI86" s="197">
        <v>132.78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117.3</v>
      </c>
      <c r="AQ86" s="197">
        <v>32.32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491.69</v>
      </c>
      <c r="L87" s="197">
        <v>9.0399999999999991</v>
      </c>
      <c r="M87" s="197">
        <v>61.2</v>
      </c>
      <c r="N87" s="197">
        <v>49.79</v>
      </c>
      <c r="O87" s="197">
        <v>70.33</v>
      </c>
      <c r="P87" s="197">
        <v>19.48</v>
      </c>
      <c r="Q87" s="197">
        <v>8.18</v>
      </c>
      <c r="R87" s="197">
        <v>17.88</v>
      </c>
      <c r="S87" s="197">
        <v>11.12</v>
      </c>
      <c r="T87" s="197">
        <v>0</v>
      </c>
      <c r="U87" s="197">
        <v>49</v>
      </c>
      <c r="V87" s="197">
        <v>7.65</v>
      </c>
      <c r="W87" s="197">
        <v>16.600000000000001</v>
      </c>
      <c r="X87" s="197">
        <v>60.13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41.02</v>
      </c>
      <c r="AF87" s="197">
        <v>0</v>
      </c>
      <c r="AG87" s="197">
        <v>0</v>
      </c>
      <c r="AH87" s="197">
        <v>0</v>
      </c>
      <c r="AI87" s="197">
        <v>132.78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117.3</v>
      </c>
      <c r="AQ87" s="197">
        <v>32.32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491.69</v>
      </c>
      <c r="L88" s="197">
        <v>9.0399999999999991</v>
      </c>
      <c r="M88" s="197">
        <v>61.2</v>
      </c>
      <c r="N88" s="197">
        <v>49.79</v>
      </c>
      <c r="O88" s="197">
        <v>70.33</v>
      </c>
      <c r="P88" s="197">
        <v>19.48</v>
      </c>
      <c r="Q88" s="197">
        <v>8.18</v>
      </c>
      <c r="R88" s="197">
        <v>17.88</v>
      </c>
      <c r="S88" s="197">
        <v>11.12</v>
      </c>
      <c r="T88" s="197">
        <v>0</v>
      </c>
      <c r="U88" s="197">
        <v>49</v>
      </c>
      <c r="V88" s="197">
        <v>7.65</v>
      </c>
      <c r="W88" s="197">
        <v>16.600000000000001</v>
      </c>
      <c r="X88" s="197">
        <v>60.13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41.02</v>
      </c>
      <c r="AF88" s="197">
        <v>0</v>
      </c>
      <c r="AG88" s="197">
        <v>0</v>
      </c>
      <c r="AH88" s="197">
        <v>0</v>
      </c>
      <c r="AI88" s="197">
        <v>132.78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117.3</v>
      </c>
      <c r="AQ88" s="197">
        <v>32.32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491.69</v>
      </c>
      <c r="L89" s="197">
        <v>9.0399999999999991</v>
      </c>
      <c r="M89" s="197">
        <v>61.2</v>
      </c>
      <c r="N89" s="197">
        <v>49.79</v>
      </c>
      <c r="O89" s="197">
        <v>70.33</v>
      </c>
      <c r="P89" s="197">
        <v>19.48</v>
      </c>
      <c r="Q89" s="197">
        <v>8.18</v>
      </c>
      <c r="R89" s="197">
        <v>17.88</v>
      </c>
      <c r="S89" s="197">
        <v>11.12</v>
      </c>
      <c r="T89" s="197">
        <v>0</v>
      </c>
      <c r="U89" s="197">
        <v>49</v>
      </c>
      <c r="V89" s="197">
        <v>7.65</v>
      </c>
      <c r="W89" s="197">
        <v>16.329999999999998</v>
      </c>
      <c r="X89" s="197">
        <v>60.13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41.02</v>
      </c>
      <c r="AF89" s="197">
        <v>0</v>
      </c>
      <c r="AG89" s="197">
        <v>0</v>
      </c>
      <c r="AH89" s="197">
        <v>0</v>
      </c>
      <c r="AI89" s="197">
        <v>132.78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117.3</v>
      </c>
      <c r="AQ89" s="197">
        <v>32.32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491.69</v>
      </c>
      <c r="L90" s="197">
        <v>9.0399999999999991</v>
      </c>
      <c r="M90" s="197">
        <v>61.2</v>
      </c>
      <c r="N90" s="197">
        <v>49.79</v>
      </c>
      <c r="O90" s="197">
        <v>70.33</v>
      </c>
      <c r="P90" s="197">
        <v>19.48</v>
      </c>
      <c r="Q90" s="197">
        <v>8.18</v>
      </c>
      <c r="R90" s="197">
        <v>17.88</v>
      </c>
      <c r="S90" s="197">
        <v>11.12</v>
      </c>
      <c r="T90" s="197">
        <v>0</v>
      </c>
      <c r="U90" s="197">
        <v>49</v>
      </c>
      <c r="V90" s="197">
        <v>7.65</v>
      </c>
      <c r="W90" s="197">
        <v>16.329999999999998</v>
      </c>
      <c r="X90" s="197">
        <v>60.13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41.02</v>
      </c>
      <c r="AF90" s="197">
        <v>0</v>
      </c>
      <c r="AG90" s="197">
        <v>0</v>
      </c>
      <c r="AH90" s="197">
        <v>0</v>
      </c>
      <c r="AI90" s="197">
        <v>132.78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117.3</v>
      </c>
      <c r="AQ90" s="197">
        <v>32.32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491.69</v>
      </c>
      <c r="L91" s="197">
        <v>9.0399999999999991</v>
      </c>
      <c r="M91" s="197">
        <v>61.2</v>
      </c>
      <c r="N91" s="197">
        <v>49.79</v>
      </c>
      <c r="O91" s="197">
        <v>70.33</v>
      </c>
      <c r="P91" s="197">
        <v>19.48</v>
      </c>
      <c r="Q91" s="197">
        <v>8.18</v>
      </c>
      <c r="R91" s="197">
        <v>17.88</v>
      </c>
      <c r="S91" s="197">
        <v>11.12</v>
      </c>
      <c r="T91" s="197">
        <v>0</v>
      </c>
      <c r="U91" s="197">
        <v>49.3</v>
      </c>
      <c r="V91" s="197">
        <v>7.65</v>
      </c>
      <c r="W91" s="197">
        <v>16.329999999999998</v>
      </c>
      <c r="X91" s="197">
        <v>60.13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41.02</v>
      </c>
      <c r="AF91" s="197">
        <v>0</v>
      </c>
      <c r="AG91" s="197">
        <v>0</v>
      </c>
      <c r="AH91" s="197">
        <v>0</v>
      </c>
      <c r="AI91" s="197">
        <v>134.49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117.3</v>
      </c>
      <c r="AQ91" s="197">
        <v>32.32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491.69</v>
      </c>
      <c r="L92" s="197">
        <v>9.0399999999999991</v>
      </c>
      <c r="M92" s="197">
        <v>61.2</v>
      </c>
      <c r="N92" s="197">
        <v>49.79</v>
      </c>
      <c r="O92" s="197">
        <v>70.33</v>
      </c>
      <c r="P92" s="197">
        <v>19.48</v>
      </c>
      <c r="Q92" s="197">
        <v>8.18</v>
      </c>
      <c r="R92" s="197">
        <v>17.88</v>
      </c>
      <c r="S92" s="197">
        <v>11.12</v>
      </c>
      <c r="T92" s="197">
        <v>0</v>
      </c>
      <c r="U92" s="197">
        <v>49.32</v>
      </c>
      <c r="V92" s="197">
        <v>7.65</v>
      </c>
      <c r="W92" s="197">
        <v>16.329999999999998</v>
      </c>
      <c r="X92" s="197">
        <v>60.13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43</v>
      </c>
      <c r="AF92" s="197">
        <v>0</v>
      </c>
      <c r="AG92" s="197">
        <v>0</v>
      </c>
      <c r="AH92" s="197">
        <v>0</v>
      </c>
      <c r="AI92" s="197">
        <v>134.49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117.3</v>
      </c>
      <c r="AQ92" s="197">
        <v>32.32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491.69</v>
      </c>
      <c r="L93" s="197">
        <v>9.0399999999999991</v>
      </c>
      <c r="M93" s="197">
        <v>61.2</v>
      </c>
      <c r="N93" s="197">
        <v>49.79</v>
      </c>
      <c r="O93" s="197">
        <v>70.33</v>
      </c>
      <c r="P93" s="197">
        <v>19.48</v>
      </c>
      <c r="Q93" s="197">
        <v>8.18</v>
      </c>
      <c r="R93" s="197">
        <v>17.88</v>
      </c>
      <c r="S93" s="197">
        <v>11.12</v>
      </c>
      <c r="T93" s="197">
        <v>0</v>
      </c>
      <c r="U93" s="197">
        <v>49.32</v>
      </c>
      <c r="V93" s="197">
        <v>7.65</v>
      </c>
      <c r="W93" s="197">
        <v>16.329999999999998</v>
      </c>
      <c r="X93" s="197">
        <v>60.13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43</v>
      </c>
      <c r="AF93" s="197">
        <v>0</v>
      </c>
      <c r="AG93" s="197">
        <v>0</v>
      </c>
      <c r="AH93" s="197">
        <v>0</v>
      </c>
      <c r="AI93" s="197">
        <v>134.49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117.3</v>
      </c>
      <c r="AQ93" s="197">
        <v>32.32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491.69</v>
      </c>
      <c r="L94" s="197">
        <v>9.0399999999999991</v>
      </c>
      <c r="M94" s="197">
        <v>61.2</v>
      </c>
      <c r="N94" s="197">
        <v>49.79</v>
      </c>
      <c r="O94" s="197">
        <v>70.33</v>
      </c>
      <c r="P94" s="197">
        <v>19.48</v>
      </c>
      <c r="Q94" s="197">
        <v>8.18</v>
      </c>
      <c r="R94" s="197">
        <v>17.88</v>
      </c>
      <c r="S94" s="197">
        <v>11.12</v>
      </c>
      <c r="T94" s="197">
        <v>0</v>
      </c>
      <c r="U94" s="197">
        <v>49.32</v>
      </c>
      <c r="V94" s="197">
        <v>7.65</v>
      </c>
      <c r="W94" s="197">
        <v>16.329999999999998</v>
      </c>
      <c r="X94" s="197">
        <v>60.13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43</v>
      </c>
      <c r="AF94" s="197">
        <v>0</v>
      </c>
      <c r="AG94" s="197">
        <v>0</v>
      </c>
      <c r="AH94" s="197">
        <v>0</v>
      </c>
      <c r="AI94" s="197">
        <v>134.49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117.3</v>
      </c>
      <c r="AQ94" s="197">
        <v>32.32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491.69</v>
      </c>
      <c r="L95" s="197">
        <v>9.0399999999999991</v>
      </c>
      <c r="M95" s="197">
        <v>61.2</v>
      </c>
      <c r="N95" s="197">
        <v>49.79</v>
      </c>
      <c r="O95" s="197">
        <v>70.33</v>
      </c>
      <c r="P95" s="197">
        <v>19.48</v>
      </c>
      <c r="Q95" s="197">
        <v>8.18</v>
      </c>
      <c r="R95" s="197">
        <v>17.88</v>
      </c>
      <c r="S95" s="197">
        <v>11.12</v>
      </c>
      <c r="T95" s="197">
        <v>0</v>
      </c>
      <c r="U95" s="197">
        <v>49.32</v>
      </c>
      <c r="V95" s="197">
        <v>7.65</v>
      </c>
      <c r="W95" s="197">
        <v>16.46</v>
      </c>
      <c r="X95" s="197">
        <v>60.13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43</v>
      </c>
      <c r="AF95" s="197">
        <v>0</v>
      </c>
      <c r="AG95" s="197">
        <v>0</v>
      </c>
      <c r="AH95" s="197">
        <v>0</v>
      </c>
      <c r="AI95" s="197">
        <v>134.49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117.3</v>
      </c>
      <c r="AQ95" s="197">
        <v>32.32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491.69</v>
      </c>
      <c r="L96" s="197">
        <v>9.0399999999999991</v>
      </c>
      <c r="M96" s="197">
        <v>61.2</v>
      </c>
      <c r="N96" s="197">
        <v>49.79</v>
      </c>
      <c r="O96" s="197">
        <v>70.33</v>
      </c>
      <c r="P96" s="197">
        <v>19.48</v>
      </c>
      <c r="Q96" s="197">
        <v>8.18</v>
      </c>
      <c r="R96" s="197">
        <v>17.88</v>
      </c>
      <c r="S96" s="197">
        <v>11.12</v>
      </c>
      <c r="T96" s="197">
        <v>0</v>
      </c>
      <c r="U96" s="197">
        <v>49.32</v>
      </c>
      <c r="V96" s="197">
        <v>7.65</v>
      </c>
      <c r="W96" s="197">
        <v>16.46</v>
      </c>
      <c r="X96" s="197">
        <v>60.13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43</v>
      </c>
      <c r="AF96" s="197">
        <v>0</v>
      </c>
      <c r="AG96" s="197">
        <v>0</v>
      </c>
      <c r="AH96" s="197">
        <v>0</v>
      </c>
      <c r="AI96" s="197">
        <v>134.49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117.3</v>
      </c>
      <c r="AQ96" s="197">
        <v>32.32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491.69</v>
      </c>
      <c r="L97" s="197">
        <v>9.0399999999999991</v>
      </c>
      <c r="M97" s="197">
        <v>61.2</v>
      </c>
      <c r="N97" s="197">
        <v>49.79</v>
      </c>
      <c r="O97" s="197">
        <v>70.33</v>
      </c>
      <c r="P97" s="197">
        <v>19.48</v>
      </c>
      <c r="Q97" s="197">
        <v>8.18</v>
      </c>
      <c r="R97" s="197">
        <v>17.88</v>
      </c>
      <c r="S97" s="197">
        <v>11.12</v>
      </c>
      <c r="T97" s="197">
        <v>0</v>
      </c>
      <c r="U97" s="197">
        <v>49.32</v>
      </c>
      <c r="V97" s="197">
        <v>7.65</v>
      </c>
      <c r="W97" s="197">
        <v>16.46</v>
      </c>
      <c r="X97" s="197">
        <v>60.13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43</v>
      </c>
      <c r="AF97" s="197">
        <v>0</v>
      </c>
      <c r="AG97" s="197">
        <v>0</v>
      </c>
      <c r="AH97" s="197">
        <v>0</v>
      </c>
      <c r="AI97" s="197">
        <v>134.49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117.3</v>
      </c>
      <c r="AQ97" s="197">
        <v>32.32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491.69</v>
      </c>
      <c r="L98" s="197">
        <v>9.0399999999999991</v>
      </c>
      <c r="M98" s="197">
        <v>61.2</v>
      </c>
      <c r="N98" s="197">
        <v>49.79</v>
      </c>
      <c r="O98" s="197">
        <v>70.33</v>
      </c>
      <c r="P98" s="197">
        <v>19.48</v>
      </c>
      <c r="Q98" s="197">
        <v>8.18</v>
      </c>
      <c r="R98" s="197">
        <v>17.88</v>
      </c>
      <c r="S98" s="197">
        <v>11.12</v>
      </c>
      <c r="T98" s="197">
        <v>0</v>
      </c>
      <c r="U98" s="197">
        <v>49.32</v>
      </c>
      <c r="V98" s="197">
        <v>7.65</v>
      </c>
      <c r="W98" s="197">
        <v>16.46</v>
      </c>
      <c r="X98" s="197">
        <v>60.13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43</v>
      </c>
      <c r="AF98" s="197">
        <v>0</v>
      </c>
      <c r="AG98" s="197">
        <v>0</v>
      </c>
      <c r="AH98" s="197">
        <v>0</v>
      </c>
      <c r="AI98" s="197">
        <v>134.49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117.3</v>
      </c>
      <c r="AQ98" s="197">
        <v>32.32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1.8249999999999999E-4</v>
      </c>
      <c r="E99">
        <f t="shared" si="0"/>
        <v>0</v>
      </c>
      <c r="F99">
        <f t="shared" si="0"/>
        <v>0</v>
      </c>
      <c r="G99">
        <f t="shared" si="0"/>
        <v>5.8E-4</v>
      </c>
      <c r="H99">
        <f t="shared" si="0"/>
        <v>0</v>
      </c>
      <c r="I99">
        <f t="shared" si="0"/>
        <v>0</v>
      </c>
      <c r="J99">
        <f t="shared" si="0"/>
        <v>8.4499999999999994E-4</v>
      </c>
      <c r="K99">
        <f t="shared" si="0"/>
        <v>11.515825000000008</v>
      </c>
      <c r="L99">
        <f t="shared" si="0"/>
        <v>0.17429499999999989</v>
      </c>
      <c r="M99">
        <f t="shared" si="0"/>
        <v>1.4687999999999974</v>
      </c>
      <c r="N99">
        <f t="shared" si="0"/>
        <v>1.1949599999999994</v>
      </c>
      <c r="O99">
        <f t="shared" si="0"/>
        <v>1.6879199999999988</v>
      </c>
      <c r="P99">
        <f t="shared" si="0"/>
        <v>0.46773000000000015</v>
      </c>
      <c r="Q99">
        <f t="shared" si="0"/>
        <v>0.16093749999999984</v>
      </c>
      <c r="R99">
        <f t="shared" si="0"/>
        <v>0.4292375000000011</v>
      </c>
      <c r="S99">
        <f t="shared" si="0"/>
        <v>0.21032750000000003</v>
      </c>
      <c r="T99">
        <f t="shared" si="0"/>
        <v>0</v>
      </c>
      <c r="U99">
        <f t="shared" si="0"/>
        <v>1.1719300000000001</v>
      </c>
      <c r="V99">
        <f t="shared" si="0"/>
        <v>0.1834374999999997</v>
      </c>
      <c r="W99">
        <f t="shared" si="0"/>
        <v>0.42764000000000013</v>
      </c>
      <c r="X99">
        <f t="shared" si="0"/>
        <v>1.4345400000000008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1.6342375000000027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2.2602149999999992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2.8151999999999977</v>
      </c>
      <c r="AQ99">
        <f t="shared" ref="AQ99:AT99" si="1">SUM(AQ3:AQ98)/4000</f>
        <v>0.77705000000000102</v>
      </c>
      <c r="AR99">
        <f t="shared" si="1"/>
        <v>0.50154749999999992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7.0000000000000007E-2</v>
      </c>
      <c r="H3" s="197">
        <v>0</v>
      </c>
      <c r="I3" s="197">
        <v>0</v>
      </c>
      <c r="J3" s="197">
        <v>0</v>
      </c>
      <c r="K3" s="197">
        <v>158.38</v>
      </c>
      <c r="L3" s="197">
        <v>62.6</v>
      </c>
      <c r="M3" s="197">
        <v>0</v>
      </c>
      <c r="N3" s="197">
        <v>28.79</v>
      </c>
      <c r="O3" s="197">
        <v>48.35</v>
      </c>
      <c r="P3" s="197">
        <v>48.87</v>
      </c>
      <c r="Q3" s="197">
        <v>4.84</v>
      </c>
      <c r="R3" s="197">
        <v>10.33</v>
      </c>
      <c r="S3" s="197">
        <v>6.43</v>
      </c>
      <c r="T3" s="197">
        <v>0</v>
      </c>
      <c r="U3" s="197">
        <v>232.2</v>
      </c>
      <c r="V3" s="197">
        <v>4.42</v>
      </c>
      <c r="W3" s="197">
        <v>10.65</v>
      </c>
      <c r="X3" s="197">
        <v>35.96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42.75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67.83</v>
      </c>
      <c r="AQ3" s="197">
        <v>18.7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7.0000000000000007E-2</v>
      </c>
      <c r="H4" s="197">
        <v>0</v>
      </c>
      <c r="I4" s="197">
        <v>0</v>
      </c>
      <c r="J4" s="197">
        <v>0</v>
      </c>
      <c r="K4" s="197">
        <v>158.38</v>
      </c>
      <c r="L4" s="197">
        <v>62.6</v>
      </c>
      <c r="M4" s="197">
        <v>0</v>
      </c>
      <c r="N4" s="197">
        <v>28.79</v>
      </c>
      <c r="O4" s="197">
        <v>48.35</v>
      </c>
      <c r="P4" s="197">
        <v>48.87</v>
      </c>
      <c r="Q4" s="197">
        <v>4.84</v>
      </c>
      <c r="R4" s="197">
        <v>10.34</v>
      </c>
      <c r="S4" s="197">
        <v>6.43</v>
      </c>
      <c r="T4" s="197">
        <v>0</v>
      </c>
      <c r="U4" s="197">
        <v>232.2</v>
      </c>
      <c r="V4" s="197">
        <v>4.42</v>
      </c>
      <c r="W4" s="197">
        <v>10.65</v>
      </c>
      <c r="X4" s="197">
        <v>35.96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42.75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67.83</v>
      </c>
      <c r="AQ4" s="197">
        <v>18.7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7.0000000000000007E-2</v>
      </c>
      <c r="H5" s="197">
        <v>0</v>
      </c>
      <c r="I5" s="197">
        <v>0</v>
      </c>
      <c r="J5" s="197">
        <v>0</v>
      </c>
      <c r="K5" s="197">
        <v>158.38</v>
      </c>
      <c r="L5" s="197">
        <v>62.6</v>
      </c>
      <c r="M5" s="197">
        <v>0</v>
      </c>
      <c r="N5" s="197">
        <v>28.79</v>
      </c>
      <c r="O5" s="197">
        <v>48.35</v>
      </c>
      <c r="P5" s="197">
        <v>48.87</v>
      </c>
      <c r="Q5" s="197">
        <v>4.84</v>
      </c>
      <c r="R5" s="197">
        <v>10.34</v>
      </c>
      <c r="S5" s="197">
        <v>6.43</v>
      </c>
      <c r="T5" s="197">
        <v>0</v>
      </c>
      <c r="U5" s="197">
        <v>232.2</v>
      </c>
      <c r="V5" s="197">
        <v>4.42</v>
      </c>
      <c r="W5" s="197">
        <v>10.65</v>
      </c>
      <c r="X5" s="197">
        <v>35.96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42.75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67.83</v>
      </c>
      <c r="AQ5" s="197">
        <v>18.7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7.0000000000000007E-2</v>
      </c>
      <c r="H6" s="197">
        <v>0</v>
      </c>
      <c r="I6" s="197">
        <v>0</v>
      </c>
      <c r="J6" s="197">
        <v>0</v>
      </c>
      <c r="K6" s="197">
        <v>158.38</v>
      </c>
      <c r="L6" s="197">
        <v>62.6</v>
      </c>
      <c r="M6" s="197">
        <v>0</v>
      </c>
      <c r="N6" s="197">
        <v>28.79</v>
      </c>
      <c r="O6" s="197">
        <v>48.35</v>
      </c>
      <c r="P6" s="197">
        <v>48.87</v>
      </c>
      <c r="Q6" s="197">
        <v>4.84</v>
      </c>
      <c r="R6" s="197">
        <v>10.34</v>
      </c>
      <c r="S6" s="197">
        <v>6.43</v>
      </c>
      <c r="T6" s="197">
        <v>0</v>
      </c>
      <c r="U6" s="197">
        <v>232.2</v>
      </c>
      <c r="V6" s="197">
        <v>4.42</v>
      </c>
      <c r="W6" s="197">
        <v>10.65</v>
      </c>
      <c r="X6" s="197">
        <v>35.96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42.75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67.83</v>
      </c>
      <c r="AQ6" s="197">
        <v>18.7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7.0000000000000007E-2</v>
      </c>
      <c r="H7" s="197">
        <v>0</v>
      </c>
      <c r="I7" s="197">
        <v>0</v>
      </c>
      <c r="J7" s="197">
        <v>0</v>
      </c>
      <c r="K7" s="197">
        <v>158.38</v>
      </c>
      <c r="L7" s="197">
        <v>62.6</v>
      </c>
      <c r="M7" s="197">
        <v>0</v>
      </c>
      <c r="N7" s="197">
        <v>28.79</v>
      </c>
      <c r="O7" s="197">
        <v>48.35</v>
      </c>
      <c r="P7" s="197">
        <v>48.87</v>
      </c>
      <c r="Q7" s="197">
        <v>4.7300000000000004</v>
      </c>
      <c r="R7" s="197">
        <v>10.34</v>
      </c>
      <c r="S7" s="197">
        <v>6.43</v>
      </c>
      <c r="T7" s="197">
        <v>0</v>
      </c>
      <c r="U7" s="197">
        <v>232.2</v>
      </c>
      <c r="V7" s="197">
        <v>4.42</v>
      </c>
      <c r="W7" s="197">
        <v>10.65</v>
      </c>
      <c r="X7" s="197">
        <v>35.96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42.75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67.83</v>
      </c>
      <c r="AQ7" s="197">
        <v>18.7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7.0000000000000007E-2</v>
      </c>
      <c r="H8" s="197">
        <v>0</v>
      </c>
      <c r="I8" s="197">
        <v>0</v>
      </c>
      <c r="J8" s="197">
        <v>0</v>
      </c>
      <c r="K8" s="197">
        <v>158.38</v>
      </c>
      <c r="L8" s="197">
        <v>62.6</v>
      </c>
      <c r="M8" s="197">
        <v>0</v>
      </c>
      <c r="N8" s="197">
        <v>28.79</v>
      </c>
      <c r="O8" s="197">
        <v>48.35</v>
      </c>
      <c r="P8" s="197">
        <v>48.87</v>
      </c>
      <c r="Q8" s="197">
        <v>4.7300000000000004</v>
      </c>
      <c r="R8" s="197">
        <v>10.34</v>
      </c>
      <c r="S8" s="197">
        <v>6.43</v>
      </c>
      <c r="T8" s="197">
        <v>0</v>
      </c>
      <c r="U8" s="197">
        <v>232.2</v>
      </c>
      <c r="V8" s="197">
        <v>4.42</v>
      </c>
      <c r="W8" s="197">
        <v>10.65</v>
      </c>
      <c r="X8" s="197">
        <v>35.96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42.75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67.83</v>
      </c>
      <c r="AQ8" s="197">
        <v>18.7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7.0000000000000007E-2</v>
      </c>
      <c r="H9" s="197">
        <v>0</v>
      </c>
      <c r="I9" s="197">
        <v>0</v>
      </c>
      <c r="J9" s="197">
        <v>0</v>
      </c>
      <c r="K9" s="197">
        <v>149.71</v>
      </c>
      <c r="L9" s="197">
        <v>18.23</v>
      </c>
      <c r="M9" s="197">
        <v>0</v>
      </c>
      <c r="N9" s="197">
        <v>28.79</v>
      </c>
      <c r="O9" s="197">
        <v>48.35</v>
      </c>
      <c r="P9" s="197">
        <v>48.87</v>
      </c>
      <c r="Q9" s="197">
        <v>0.96</v>
      </c>
      <c r="R9" s="197">
        <v>10.34</v>
      </c>
      <c r="S9" s="197">
        <v>1.92</v>
      </c>
      <c r="T9" s="197">
        <v>0</v>
      </c>
      <c r="U9" s="197">
        <v>232.2</v>
      </c>
      <c r="V9" s="197">
        <v>4.42</v>
      </c>
      <c r="W9" s="197">
        <v>10.65</v>
      </c>
      <c r="X9" s="197">
        <v>35.96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42.75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67.83</v>
      </c>
      <c r="AQ9" s="197">
        <v>18.7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7.0000000000000007E-2</v>
      </c>
      <c r="H10" s="197">
        <v>0</v>
      </c>
      <c r="I10" s="197">
        <v>0</v>
      </c>
      <c r="J10" s="197">
        <v>0</v>
      </c>
      <c r="K10" s="197">
        <v>157.69999999999999</v>
      </c>
      <c r="L10" s="197">
        <v>18.23</v>
      </c>
      <c r="M10" s="197">
        <v>0</v>
      </c>
      <c r="N10" s="197">
        <v>28.79</v>
      </c>
      <c r="O10" s="197">
        <v>48.35</v>
      </c>
      <c r="P10" s="197">
        <v>48.87</v>
      </c>
      <c r="Q10" s="197">
        <v>0.96</v>
      </c>
      <c r="R10" s="197">
        <v>10.34</v>
      </c>
      <c r="S10" s="197">
        <v>1.92</v>
      </c>
      <c r="T10" s="197">
        <v>0</v>
      </c>
      <c r="U10" s="197">
        <v>232.2</v>
      </c>
      <c r="V10" s="197">
        <v>4.42</v>
      </c>
      <c r="W10" s="197">
        <v>10.65</v>
      </c>
      <c r="X10" s="197">
        <v>35.96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42.75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67.83</v>
      </c>
      <c r="AQ10" s="197">
        <v>18.7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0.12</v>
      </c>
      <c r="E11" s="197">
        <v>0</v>
      </c>
      <c r="F11" s="197">
        <v>0</v>
      </c>
      <c r="G11" s="197">
        <v>0.67</v>
      </c>
      <c r="H11" s="197">
        <v>0</v>
      </c>
      <c r="I11" s="197">
        <v>0</v>
      </c>
      <c r="J11" s="197">
        <v>0.98</v>
      </c>
      <c r="K11" s="197">
        <v>139.72999999999999</v>
      </c>
      <c r="L11" s="197">
        <v>18.23</v>
      </c>
      <c r="M11" s="197">
        <v>0</v>
      </c>
      <c r="N11" s="197">
        <v>28.79</v>
      </c>
      <c r="O11" s="197">
        <v>48.35</v>
      </c>
      <c r="P11" s="197">
        <v>48.87</v>
      </c>
      <c r="Q11" s="197">
        <v>0.96</v>
      </c>
      <c r="R11" s="197">
        <v>10.34</v>
      </c>
      <c r="S11" s="197">
        <v>1.92</v>
      </c>
      <c r="T11" s="197">
        <v>0</v>
      </c>
      <c r="U11" s="197">
        <v>232.2</v>
      </c>
      <c r="V11" s="197">
        <v>4.42</v>
      </c>
      <c r="W11" s="197">
        <v>10.65</v>
      </c>
      <c r="X11" s="197">
        <v>35.96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42.75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67.83</v>
      </c>
      <c r="AQ11" s="197">
        <v>18.7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7.0000000000000007E-2</v>
      </c>
      <c r="H12" s="197">
        <v>0</v>
      </c>
      <c r="I12" s="197">
        <v>0</v>
      </c>
      <c r="J12" s="197">
        <v>0</v>
      </c>
      <c r="K12" s="197">
        <v>119.77</v>
      </c>
      <c r="L12" s="197">
        <v>18.23</v>
      </c>
      <c r="M12" s="197">
        <v>0</v>
      </c>
      <c r="N12" s="197">
        <v>28.79</v>
      </c>
      <c r="O12" s="197">
        <v>48.35</v>
      </c>
      <c r="P12" s="197">
        <v>48.87</v>
      </c>
      <c r="Q12" s="197">
        <v>0.96</v>
      </c>
      <c r="R12" s="197">
        <v>10.34</v>
      </c>
      <c r="S12" s="197">
        <v>1.92</v>
      </c>
      <c r="T12" s="197">
        <v>0</v>
      </c>
      <c r="U12" s="197">
        <v>232.2</v>
      </c>
      <c r="V12" s="197">
        <v>4.42</v>
      </c>
      <c r="W12" s="197">
        <v>10.65</v>
      </c>
      <c r="X12" s="197">
        <v>35.96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42.75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67.83</v>
      </c>
      <c r="AQ12" s="197">
        <v>18.7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7.0000000000000007E-2</v>
      </c>
      <c r="H13" s="197">
        <v>0</v>
      </c>
      <c r="I13" s="197">
        <v>0</v>
      </c>
      <c r="J13" s="197">
        <v>0</v>
      </c>
      <c r="K13" s="197">
        <v>99.81</v>
      </c>
      <c r="L13" s="197">
        <v>18.23</v>
      </c>
      <c r="M13" s="197">
        <v>0</v>
      </c>
      <c r="N13" s="197">
        <v>28.79</v>
      </c>
      <c r="O13" s="197">
        <v>48.35</v>
      </c>
      <c r="P13" s="197">
        <v>48.87</v>
      </c>
      <c r="Q13" s="197">
        <v>0.96</v>
      </c>
      <c r="R13" s="197">
        <v>3.87</v>
      </c>
      <c r="S13" s="197">
        <v>1.92</v>
      </c>
      <c r="T13" s="197">
        <v>0</v>
      </c>
      <c r="U13" s="197">
        <v>232.2</v>
      </c>
      <c r="V13" s="197">
        <v>1.2</v>
      </c>
      <c r="W13" s="197">
        <v>10.65</v>
      </c>
      <c r="X13" s="197">
        <v>35.96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42.75</v>
      </c>
      <c r="AF13" s="197">
        <v>0</v>
      </c>
      <c r="AG13" s="197">
        <v>0</v>
      </c>
      <c r="AH13" s="197">
        <v>0</v>
      </c>
      <c r="AI13" s="197">
        <v>47.39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67.83</v>
      </c>
      <c r="AQ13" s="197">
        <v>16.39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7.0000000000000007E-2</v>
      </c>
      <c r="H14" s="197">
        <v>0</v>
      </c>
      <c r="I14" s="197">
        <v>0</v>
      </c>
      <c r="J14" s="197">
        <v>0</v>
      </c>
      <c r="K14" s="197">
        <v>76.78</v>
      </c>
      <c r="L14" s="197">
        <v>18.23</v>
      </c>
      <c r="M14" s="197">
        <v>0</v>
      </c>
      <c r="N14" s="197">
        <v>28.79</v>
      </c>
      <c r="O14" s="197">
        <v>48.35</v>
      </c>
      <c r="P14" s="197">
        <v>48.87</v>
      </c>
      <c r="Q14" s="197">
        <v>0.96</v>
      </c>
      <c r="R14" s="197">
        <v>2.88</v>
      </c>
      <c r="S14" s="197">
        <v>1.92</v>
      </c>
      <c r="T14" s="197">
        <v>0</v>
      </c>
      <c r="U14" s="197">
        <v>232.2</v>
      </c>
      <c r="V14" s="197">
        <v>0</v>
      </c>
      <c r="W14" s="197">
        <v>10.65</v>
      </c>
      <c r="X14" s="197">
        <v>35.96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42.75</v>
      </c>
      <c r="AF14" s="197">
        <v>0</v>
      </c>
      <c r="AG14" s="197">
        <v>0</v>
      </c>
      <c r="AH14" s="197">
        <v>0</v>
      </c>
      <c r="AI14" s="197">
        <v>47.39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67.83</v>
      </c>
      <c r="AQ14" s="197">
        <v>16.39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7.0000000000000007E-2</v>
      </c>
      <c r="H15" s="197">
        <v>0</v>
      </c>
      <c r="I15" s="197">
        <v>0</v>
      </c>
      <c r="J15" s="197">
        <v>0</v>
      </c>
      <c r="K15" s="197">
        <v>99.81</v>
      </c>
      <c r="L15" s="197">
        <v>18.23</v>
      </c>
      <c r="M15" s="197">
        <v>0</v>
      </c>
      <c r="N15" s="197">
        <v>28.79</v>
      </c>
      <c r="O15" s="197">
        <v>48.35</v>
      </c>
      <c r="P15" s="197">
        <v>48.87</v>
      </c>
      <c r="Q15" s="197">
        <v>0.96</v>
      </c>
      <c r="R15" s="197">
        <v>2.88</v>
      </c>
      <c r="S15" s="197">
        <v>1.92</v>
      </c>
      <c r="T15" s="197">
        <v>0</v>
      </c>
      <c r="U15" s="197">
        <v>232.2</v>
      </c>
      <c r="V15" s="197">
        <v>0</v>
      </c>
      <c r="W15" s="197">
        <v>10.65</v>
      </c>
      <c r="X15" s="197">
        <v>35.96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42.75</v>
      </c>
      <c r="AF15" s="197">
        <v>0</v>
      </c>
      <c r="AG15" s="197">
        <v>0</v>
      </c>
      <c r="AH15" s="197">
        <v>0</v>
      </c>
      <c r="AI15" s="197">
        <v>48.43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67.83</v>
      </c>
      <c r="AQ15" s="197">
        <v>16.39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7.0000000000000007E-2</v>
      </c>
      <c r="H16" s="197">
        <v>0</v>
      </c>
      <c r="I16" s="197">
        <v>0</v>
      </c>
      <c r="J16" s="197">
        <v>0</v>
      </c>
      <c r="K16" s="197">
        <v>76.78</v>
      </c>
      <c r="L16" s="197">
        <v>18.23</v>
      </c>
      <c r="M16" s="197">
        <v>0</v>
      </c>
      <c r="N16" s="197">
        <v>28.79</v>
      </c>
      <c r="O16" s="197">
        <v>48.35</v>
      </c>
      <c r="P16" s="197">
        <v>48.87</v>
      </c>
      <c r="Q16" s="197">
        <v>0.96</v>
      </c>
      <c r="R16" s="197">
        <v>2.88</v>
      </c>
      <c r="S16" s="197">
        <v>1.92</v>
      </c>
      <c r="T16" s="197">
        <v>0</v>
      </c>
      <c r="U16" s="197">
        <v>232.2</v>
      </c>
      <c r="V16" s="197">
        <v>0</v>
      </c>
      <c r="W16" s="197">
        <v>10.65</v>
      </c>
      <c r="X16" s="197">
        <v>35.96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42.75</v>
      </c>
      <c r="AF16" s="197">
        <v>0</v>
      </c>
      <c r="AG16" s="197">
        <v>0</v>
      </c>
      <c r="AH16" s="197">
        <v>0</v>
      </c>
      <c r="AI16" s="197">
        <v>48.43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67.83</v>
      </c>
      <c r="AQ16" s="197">
        <v>16.39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7.0000000000000007E-2</v>
      </c>
      <c r="H17" s="197">
        <v>0</v>
      </c>
      <c r="I17" s="197">
        <v>0</v>
      </c>
      <c r="J17" s="197">
        <v>0</v>
      </c>
      <c r="K17" s="197">
        <v>76.78</v>
      </c>
      <c r="L17" s="197">
        <v>18.23</v>
      </c>
      <c r="M17" s="197">
        <v>0</v>
      </c>
      <c r="N17" s="197">
        <v>28.79</v>
      </c>
      <c r="O17" s="197">
        <v>48.35</v>
      </c>
      <c r="P17" s="197">
        <v>48.87</v>
      </c>
      <c r="Q17" s="197">
        <v>0.96</v>
      </c>
      <c r="R17" s="197">
        <v>2.88</v>
      </c>
      <c r="S17" s="197">
        <v>1.92</v>
      </c>
      <c r="T17" s="197">
        <v>0</v>
      </c>
      <c r="U17" s="197">
        <v>232.2</v>
      </c>
      <c r="V17" s="197">
        <v>0</v>
      </c>
      <c r="W17" s="197">
        <v>10.65</v>
      </c>
      <c r="X17" s="197">
        <v>35.96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42.75</v>
      </c>
      <c r="AF17" s="197">
        <v>0</v>
      </c>
      <c r="AG17" s="197">
        <v>0</v>
      </c>
      <c r="AH17" s="197">
        <v>0</v>
      </c>
      <c r="AI17" s="197">
        <v>48.43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67.83</v>
      </c>
      <c r="AQ17" s="197">
        <v>9.6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7.0000000000000007E-2</v>
      </c>
      <c r="H18" s="197">
        <v>0</v>
      </c>
      <c r="I18" s="197">
        <v>0</v>
      </c>
      <c r="J18" s="197">
        <v>0</v>
      </c>
      <c r="K18" s="197">
        <v>76.78</v>
      </c>
      <c r="L18" s="197">
        <v>18.23</v>
      </c>
      <c r="M18" s="197">
        <v>0</v>
      </c>
      <c r="N18" s="197">
        <v>28.79</v>
      </c>
      <c r="O18" s="197">
        <v>48.35</v>
      </c>
      <c r="P18" s="197">
        <v>48.87</v>
      </c>
      <c r="Q18" s="197">
        <v>0.96</v>
      </c>
      <c r="R18" s="197">
        <v>2.88</v>
      </c>
      <c r="S18" s="197">
        <v>1.96</v>
      </c>
      <c r="T18" s="197">
        <v>0</v>
      </c>
      <c r="U18" s="197">
        <v>232.2</v>
      </c>
      <c r="V18" s="197">
        <v>0</v>
      </c>
      <c r="W18" s="197">
        <v>10.65</v>
      </c>
      <c r="X18" s="197">
        <v>35.96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42.75</v>
      </c>
      <c r="AF18" s="197">
        <v>0</v>
      </c>
      <c r="AG18" s="197">
        <v>0</v>
      </c>
      <c r="AH18" s="197">
        <v>0</v>
      </c>
      <c r="AI18" s="197">
        <v>48.43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67.83</v>
      </c>
      <c r="AQ18" s="197">
        <v>9.6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7.0000000000000007E-2</v>
      </c>
      <c r="H19" s="197">
        <v>0</v>
      </c>
      <c r="I19" s="197">
        <v>0</v>
      </c>
      <c r="J19" s="197">
        <v>0</v>
      </c>
      <c r="K19" s="197">
        <v>76.78</v>
      </c>
      <c r="L19" s="197">
        <v>18.23</v>
      </c>
      <c r="M19" s="197">
        <v>0</v>
      </c>
      <c r="N19" s="197">
        <v>28.79</v>
      </c>
      <c r="O19" s="197">
        <v>48.35</v>
      </c>
      <c r="P19" s="197">
        <v>48.87</v>
      </c>
      <c r="Q19" s="197">
        <v>0.96</v>
      </c>
      <c r="R19" s="197">
        <v>2.88</v>
      </c>
      <c r="S19" s="197">
        <v>1.92</v>
      </c>
      <c r="T19" s="197">
        <v>0</v>
      </c>
      <c r="U19" s="197">
        <v>230.7</v>
      </c>
      <c r="V19" s="197">
        <v>0</v>
      </c>
      <c r="W19" s="197">
        <v>10.65</v>
      </c>
      <c r="X19" s="197">
        <v>35.96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42.75</v>
      </c>
      <c r="AF19" s="197">
        <v>0</v>
      </c>
      <c r="AG19" s="197">
        <v>0</v>
      </c>
      <c r="AH19" s="197">
        <v>0</v>
      </c>
      <c r="AI19" s="197">
        <v>48.43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67.83</v>
      </c>
      <c r="AQ19" s="197">
        <v>9.6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7.0000000000000007E-2</v>
      </c>
      <c r="H20" s="197">
        <v>0</v>
      </c>
      <c r="I20" s="197">
        <v>0</v>
      </c>
      <c r="J20" s="197">
        <v>0</v>
      </c>
      <c r="K20" s="197">
        <v>76.78</v>
      </c>
      <c r="L20" s="197">
        <v>18.23</v>
      </c>
      <c r="M20" s="197">
        <v>0</v>
      </c>
      <c r="N20" s="197">
        <v>28.79</v>
      </c>
      <c r="O20" s="197">
        <v>48.35</v>
      </c>
      <c r="P20" s="197">
        <v>48.87</v>
      </c>
      <c r="Q20" s="197">
        <v>0.96</v>
      </c>
      <c r="R20" s="197">
        <v>2.88</v>
      </c>
      <c r="S20" s="197">
        <v>1.92</v>
      </c>
      <c r="T20" s="197">
        <v>0</v>
      </c>
      <c r="U20" s="197">
        <v>230.7</v>
      </c>
      <c r="V20" s="197">
        <v>0</v>
      </c>
      <c r="W20" s="197">
        <v>10.65</v>
      </c>
      <c r="X20" s="197">
        <v>35.96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42.75</v>
      </c>
      <c r="AF20" s="197">
        <v>0</v>
      </c>
      <c r="AG20" s="197">
        <v>0</v>
      </c>
      <c r="AH20" s="197">
        <v>0</v>
      </c>
      <c r="AI20" s="197">
        <v>48.43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67.83</v>
      </c>
      <c r="AQ20" s="197">
        <v>9.6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7.0000000000000007E-2</v>
      </c>
      <c r="H21" s="197">
        <v>0</v>
      </c>
      <c r="I21" s="197">
        <v>0</v>
      </c>
      <c r="J21" s="197">
        <v>0</v>
      </c>
      <c r="K21" s="197">
        <v>134.74</v>
      </c>
      <c r="L21" s="197">
        <v>18.23</v>
      </c>
      <c r="M21" s="197">
        <v>0</v>
      </c>
      <c r="N21" s="197">
        <v>28.79</v>
      </c>
      <c r="O21" s="197">
        <v>48.35</v>
      </c>
      <c r="P21" s="197">
        <v>48.87</v>
      </c>
      <c r="Q21" s="197">
        <v>0.96</v>
      </c>
      <c r="R21" s="197">
        <v>10.08</v>
      </c>
      <c r="S21" s="197">
        <v>2.39</v>
      </c>
      <c r="T21" s="197">
        <v>0</v>
      </c>
      <c r="U21" s="197">
        <v>229.19</v>
      </c>
      <c r="V21" s="197">
        <v>4.42</v>
      </c>
      <c r="W21" s="197">
        <v>10.65</v>
      </c>
      <c r="X21" s="197">
        <v>35.96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42.75</v>
      </c>
      <c r="AF21" s="197">
        <v>0</v>
      </c>
      <c r="AG21" s="197">
        <v>0</v>
      </c>
      <c r="AH21" s="197">
        <v>0</v>
      </c>
      <c r="AI21" s="197">
        <v>48.43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67.83</v>
      </c>
      <c r="AQ21" s="197">
        <v>18.7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7.0000000000000007E-2</v>
      </c>
      <c r="H22" s="197">
        <v>0</v>
      </c>
      <c r="I22" s="197">
        <v>0</v>
      </c>
      <c r="J22" s="197">
        <v>0</v>
      </c>
      <c r="K22" s="197">
        <v>139.72999999999999</v>
      </c>
      <c r="L22" s="197">
        <v>18.23</v>
      </c>
      <c r="M22" s="197">
        <v>0</v>
      </c>
      <c r="N22" s="197">
        <v>28.79</v>
      </c>
      <c r="O22" s="197">
        <v>48.35</v>
      </c>
      <c r="P22" s="197">
        <v>48.87</v>
      </c>
      <c r="Q22" s="197">
        <v>0.96</v>
      </c>
      <c r="R22" s="197">
        <v>10.34</v>
      </c>
      <c r="S22" s="197">
        <v>2.39</v>
      </c>
      <c r="T22" s="197">
        <v>0</v>
      </c>
      <c r="U22" s="197">
        <v>229.19</v>
      </c>
      <c r="V22" s="197">
        <v>4.42</v>
      </c>
      <c r="W22" s="197">
        <v>10.65</v>
      </c>
      <c r="X22" s="197">
        <v>35.96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42.75</v>
      </c>
      <c r="AF22" s="197">
        <v>0</v>
      </c>
      <c r="AG22" s="197">
        <v>0</v>
      </c>
      <c r="AH22" s="197">
        <v>0</v>
      </c>
      <c r="AI22" s="197">
        <v>48.43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67.83</v>
      </c>
      <c r="AQ22" s="197">
        <v>18.7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7.0000000000000007E-2</v>
      </c>
      <c r="H23" s="197">
        <v>0</v>
      </c>
      <c r="I23" s="197">
        <v>0</v>
      </c>
      <c r="J23" s="197">
        <v>0</v>
      </c>
      <c r="K23" s="197">
        <v>134.74</v>
      </c>
      <c r="L23" s="197">
        <v>18.23</v>
      </c>
      <c r="M23" s="197">
        <v>0</v>
      </c>
      <c r="N23" s="197">
        <v>28.79</v>
      </c>
      <c r="O23" s="197">
        <v>48.35</v>
      </c>
      <c r="P23" s="197">
        <v>48.87</v>
      </c>
      <c r="Q23" s="197">
        <v>0.96</v>
      </c>
      <c r="R23" s="197">
        <v>10.34</v>
      </c>
      <c r="S23" s="197">
        <v>1.92</v>
      </c>
      <c r="T23" s="197">
        <v>0</v>
      </c>
      <c r="U23" s="197">
        <v>229.19</v>
      </c>
      <c r="V23" s="197">
        <v>4.42</v>
      </c>
      <c r="W23" s="197">
        <v>10.65</v>
      </c>
      <c r="X23" s="197">
        <v>35.96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42.75</v>
      </c>
      <c r="AF23" s="197">
        <v>0</v>
      </c>
      <c r="AG23" s="197">
        <v>0</v>
      </c>
      <c r="AH23" s="197">
        <v>0</v>
      </c>
      <c r="AI23" s="197">
        <v>48.43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67.83</v>
      </c>
      <c r="AQ23" s="197">
        <v>18.7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7.0000000000000007E-2</v>
      </c>
      <c r="H24" s="197">
        <v>0</v>
      </c>
      <c r="I24" s="197">
        <v>0</v>
      </c>
      <c r="J24" s="197">
        <v>0</v>
      </c>
      <c r="K24" s="197">
        <v>134.74</v>
      </c>
      <c r="L24" s="197">
        <v>18.23</v>
      </c>
      <c r="M24" s="197">
        <v>0</v>
      </c>
      <c r="N24" s="197">
        <v>28.79</v>
      </c>
      <c r="O24" s="197">
        <v>48.35</v>
      </c>
      <c r="P24" s="197">
        <v>48.87</v>
      </c>
      <c r="Q24" s="197">
        <v>0.96</v>
      </c>
      <c r="R24" s="197">
        <v>10.34</v>
      </c>
      <c r="S24" s="197">
        <v>1.92</v>
      </c>
      <c r="T24" s="197">
        <v>0</v>
      </c>
      <c r="U24" s="197">
        <v>229.19</v>
      </c>
      <c r="V24" s="197">
        <v>4.42</v>
      </c>
      <c r="W24" s="197">
        <v>10.65</v>
      </c>
      <c r="X24" s="197">
        <v>35.96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42.75</v>
      </c>
      <c r="AF24" s="197">
        <v>0</v>
      </c>
      <c r="AG24" s="197">
        <v>0</v>
      </c>
      <c r="AH24" s="197">
        <v>0</v>
      </c>
      <c r="AI24" s="197">
        <v>48.43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67.83</v>
      </c>
      <c r="AQ24" s="197">
        <v>18.7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7.0000000000000007E-2</v>
      </c>
      <c r="H25" s="197">
        <v>0</v>
      </c>
      <c r="I25" s="197">
        <v>0</v>
      </c>
      <c r="J25" s="197">
        <v>0</v>
      </c>
      <c r="K25" s="197">
        <v>158.38</v>
      </c>
      <c r="L25" s="197">
        <v>57.39</v>
      </c>
      <c r="M25" s="197">
        <v>0</v>
      </c>
      <c r="N25" s="197">
        <v>28.79</v>
      </c>
      <c r="O25" s="197">
        <v>48.35</v>
      </c>
      <c r="P25" s="197">
        <v>48.87</v>
      </c>
      <c r="Q25" s="197">
        <v>4.7300000000000004</v>
      </c>
      <c r="R25" s="197">
        <v>10.34</v>
      </c>
      <c r="S25" s="197">
        <v>6.05</v>
      </c>
      <c r="T25" s="197">
        <v>0</v>
      </c>
      <c r="U25" s="197">
        <v>229.19</v>
      </c>
      <c r="V25" s="197">
        <v>4.42</v>
      </c>
      <c r="W25" s="197">
        <v>10.65</v>
      </c>
      <c r="X25" s="197">
        <v>35.96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42.75</v>
      </c>
      <c r="AF25" s="197">
        <v>0</v>
      </c>
      <c r="AG25" s="197">
        <v>0</v>
      </c>
      <c r="AH25" s="197">
        <v>0</v>
      </c>
      <c r="AI25" s="197">
        <v>45.71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67.83</v>
      </c>
      <c r="AQ25" s="197">
        <v>18.7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7.0000000000000007E-2</v>
      </c>
      <c r="H26" s="197">
        <v>0</v>
      </c>
      <c r="I26" s="197">
        <v>0</v>
      </c>
      <c r="J26" s="197">
        <v>0</v>
      </c>
      <c r="K26" s="197">
        <v>158.38</v>
      </c>
      <c r="L26" s="197">
        <v>63.22</v>
      </c>
      <c r="M26" s="197">
        <v>0</v>
      </c>
      <c r="N26" s="197">
        <v>28.79</v>
      </c>
      <c r="O26" s="197">
        <v>48.35</v>
      </c>
      <c r="P26" s="197">
        <v>48.87</v>
      </c>
      <c r="Q26" s="197">
        <v>4.7300000000000004</v>
      </c>
      <c r="R26" s="197">
        <v>10.34</v>
      </c>
      <c r="S26" s="197">
        <v>6.43</v>
      </c>
      <c r="T26" s="197">
        <v>0</v>
      </c>
      <c r="U26" s="197">
        <v>229.19</v>
      </c>
      <c r="V26" s="197">
        <v>4.42</v>
      </c>
      <c r="W26" s="197">
        <v>10.65</v>
      </c>
      <c r="X26" s="197">
        <v>35.96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42.75</v>
      </c>
      <c r="AF26" s="197">
        <v>0</v>
      </c>
      <c r="AG26" s="197">
        <v>0</v>
      </c>
      <c r="AH26" s="197">
        <v>0</v>
      </c>
      <c r="AI26" s="197">
        <v>45.71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67.83</v>
      </c>
      <c r="AQ26" s="197">
        <v>18.7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7.0000000000000007E-2</v>
      </c>
      <c r="H27" s="197">
        <v>0</v>
      </c>
      <c r="I27" s="197">
        <v>0</v>
      </c>
      <c r="J27" s="197">
        <v>0</v>
      </c>
      <c r="K27" s="197">
        <v>158.38</v>
      </c>
      <c r="L27" s="197">
        <v>62.6</v>
      </c>
      <c r="M27" s="197">
        <v>0</v>
      </c>
      <c r="N27" s="197">
        <v>28.79</v>
      </c>
      <c r="O27" s="197">
        <v>48.35</v>
      </c>
      <c r="P27" s="197">
        <v>48.87</v>
      </c>
      <c r="Q27" s="197">
        <v>4.7300000000000004</v>
      </c>
      <c r="R27" s="197">
        <v>10.34</v>
      </c>
      <c r="S27" s="197">
        <v>6.43</v>
      </c>
      <c r="T27" s="197">
        <v>0</v>
      </c>
      <c r="U27" s="197">
        <v>227.68</v>
      </c>
      <c r="V27" s="197">
        <v>4.42</v>
      </c>
      <c r="W27" s="197">
        <v>10.65</v>
      </c>
      <c r="X27" s="197">
        <v>35.96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42.75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67.83</v>
      </c>
      <c r="AQ27" s="197">
        <v>18.7</v>
      </c>
      <c r="AR27" s="197">
        <v>3.66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7.0000000000000007E-2</v>
      </c>
      <c r="H28" s="197">
        <v>0</v>
      </c>
      <c r="I28" s="197">
        <v>0</v>
      </c>
      <c r="J28" s="197">
        <v>0</v>
      </c>
      <c r="K28" s="197">
        <v>158.38</v>
      </c>
      <c r="L28" s="197">
        <v>62.6</v>
      </c>
      <c r="M28" s="197">
        <v>0</v>
      </c>
      <c r="N28" s="197">
        <v>28.79</v>
      </c>
      <c r="O28" s="197">
        <v>48.35</v>
      </c>
      <c r="P28" s="197">
        <v>48.87</v>
      </c>
      <c r="Q28" s="197">
        <v>4.7300000000000004</v>
      </c>
      <c r="R28" s="197">
        <v>10.34</v>
      </c>
      <c r="S28" s="197">
        <v>6.43</v>
      </c>
      <c r="T28" s="197">
        <v>0</v>
      </c>
      <c r="U28" s="197">
        <v>227.68</v>
      </c>
      <c r="V28" s="197">
        <v>4.42</v>
      </c>
      <c r="W28" s="197">
        <v>10.65</v>
      </c>
      <c r="X28" s="197">
        <v>35.96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42.75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67.83</v>
      </c>
      <c r="AQ28" s="197">
        <v>18.7</v>
      </c>
      <c r="AR28" s="197">
        <v>6.51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7.0000000000000007E-2</v>
      </c>
      <c r="H29" s="197">
        <v>0</v>
      </c>
      <c r="I29" s="197">
        <v>0</v>
      </c>
      <c r="J29" s="197">
        <v>0</v>
      </c>
      <c r="K29" s="197">
        <v>158.38</v>
      </c>
      <c r="L29" s="197">
        <v>62.6</v>
      </c>
      <c r="M29" s="197">
        <v>0</v>
      </c>
      <c r="N29" s="197">
        <v>28.79</v>
      </c>
      <c r="O29" s="197">
        <v>48.35</v>
      </c>
      <c r="P29" s="197">
        <v>48.87</v>
      </c>
      <c r="Q29" s="197">
        <v>4.7300000000000004</v>
      </c>
      <c r="R29" s="197">
        <v>10.34</v>
      </c>
      <c r="S29" s="197">
        <v>6.43</v>
      </c>
      <c r="T29" s="197">
        <v>0</v>
      </c>
      <c r="U29" s="197">
        <v>227.68</v>
      </c>
      <c r="V29" s="197">
        <v>4.42</v>
      </c>
      <c r="W29" s="197">
        <v>10.36</v>
      </c>
      <c r="X29" s="197">
        <v>35.96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42.75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67.83</v>
      </c>
      <c r="AQ29" s="197">
        <v>18.7</v>
      </c>
      <c r="AR29" s="197">
        <v>10.19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7.0000000000000007E-2</v>
      </c>
      <c r="H30" s="197">
        <v>0</v>
      </c>
      <c r="I30" s="197">
        <v>0</v>
      </c>
      <c r="J30" s="197">
        <v>0</v>
      </c>
      <c r="K30" s="197">
        <v>158.38</v>
      </c>
      <c r="L30" s="197">
        <v>62.6</v>
      </c>
      <c r="M30" s="197">
        <v>0</v>
      </c>
      <c r="N30" s="197">
        <v>28.79</v>
      </c>
      <c r="O30" s="197">
        <v>48.35</v>
      </c>
      <c r="P30" s="197">
        <v>48.87</v>
      </c>
      <c r="Q30" s="197">
        <v>4.7300000000000004</v>
      </c>
      <c r="R30" s="197">
        <v>10.34</v>
      </c>
      <c r="S30" s="197">
        <v>6.43</v>
      </c>
      <c r="T30" s="197">
        <v>0</v>
      </c>
      <c r="U30" s="197">
        <v>227.68</v>
      </c>
      <c r="V30" s="197">
        <v>4.42</v>
      </c>
      <c r="W30" s="197">
        <v>10.36</v>
      </c>
      <c r="X30" s="197">
        <v>35.96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42.75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67.83</v>
      </c>
      <c r="AQ30" s="197">
        <v>18.7</v>
      </c>
      <c r="AR30" s="197">
        <v>21.34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7.0000000000000007E-2</v>
      </c>
      <c r="H31" s="197">
        <v>0</v>
      </c>
      <c r="I31" s="197">
        <v>0</v>
      </c>
      <c r="J31" s="197">
        <v>0</v>
      </c>
      <c r="K31" s="197">
        <v>158.38</v>
      </c>
      <c r="L31" s="197">
        <v>19</v>
      </c>
      <c r="M31" s="197">
        <v>0</v>
      </c>
      <c r="N31" s="197">
        <v>28.79</v>
      </c>
      <c r="O31" s="197">
        <v>48.35</v>
      </c>
      <c r="P31" s="197">
        <v>48.87</v>
      </c>
      <c r="Q31" s="197">
        <v>1.92</v>
      </c>
      <c r="R31" s="197">
        <v>10.34</v>
      </c>
      <c r="S31" s="197">
        <v>1.92</v>
      </c>
      <c r="T31" s="197">
        <v>0</v>
      </c>
      <c r="U31" s="197">
        <v>227.68</v>
      </c>
      <c r="V31" s="197">
        <v>4.42</v>
      </c>
      <c r="W31" s="197">
        <v>10.36</v>
      </c>
      <c r="X31" s="197">
        <v>33.49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42.75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67.83</v>
      </c>
      <c r="AQ31" s="197">
        <v>18.7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7.0000000000000007E-2</v>
      </c>
      <c r="H32" s="197">
        <v>0</v>
      </c>
      <c r="I32" s="197">
        <v>0</v>
      </c>
      <c r="J32" s="197">
        <v>0</v>
      </c>
      <c r="K32" s="197">
        <v>158.38</v>
      </c>
      <c r="L32" s="197">
        <v>19</v>
      </c>
      <c r="M32" s="197">
        <v>0</v>
      </c>
      <c r="N32" s="197">
        <v>28.79</v>
      </c>
      <c r="O32" s="197">
        <v>48.35</v>
      </c>
      <c r="P32" s="197">
        <v>48.87</v>
      </c>
      <c r="Q32" s="197">
        <v>1.92</v>
      </c>
      <c r="R32" s="197">
        <v>10.34</v>
      </c>
      <c r="S32" s="197">
        <v>1.92</v>
      </c>
      <c r="T32" s="197">
        <v>0</v>
      </c>
      <c r="U32" s="197">
        <v>227.68</v>
      </c>
      <c r="V32" s="197">
        <v>4.42</v>
      </c>
      <c r="W32" s="197">
        <v>10.36</v>
      </c>
      <c r="X32" s="197">
        <v>33.49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42.75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67.83</v>
      </c>
      <c r="AQ32" s="197">
        <v>18.7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7.0000000000000007E-2</v>
      </c>
      <c r="H33" s="197">
        <v>0</v>
      </c>
      <c r="I33" s="197">
        <v>0</v>
      </c>
      <c r="J33" s="197">
        <v>0</v>
      </c>
      <c r="K33" s="197">
        <v>158.38</v>
      </c>
      <c r="L33" s="197">
        <v>44.57</v>
      </c>
      <c r="M33" s="197">
        <v>0</v>
      </c>
      <c r="N33" s="197">
        <v>28.79</v>
      </c>
      <c r="O33" s="197">
        <v>48.35</v>
      </c>
      <c r="P33" s="197">
        <v>48.87</v>
      </c>
      <c r="Q33" s="197">
        <v>1.92</v>
      </c>
      <c r="R33" s="197">
        <v>10.34</v>
      </c>
      <c r="S33" s="197">
        <v>1.92</v>
      </c>
      <c r="T33" s="197">
        <v>0</v>
      </c>
      <c r="U33" s="197">
        <v>227.68</v>
      </c>
      <c r="V33" s="197">
        <v>4.42</v>
      </c>
      <c r="W33" s="197">
        <v>10.36</v>
      </c>
      <c r="X33" s="197">
        <v>33.49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42.75</v>
      </c>
      <c r="AF33" s="197">
        <v>0</v>
      </c>
      <c r="AG33" s="197">
        <v>0</v>
      </c>
      <c r="AH33" s="197">
        <v>0</v>
      </c>
      <c r="AI33" s="197">
        <v>45.71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67.83</v>
      </c>
      <c r="AQ33" s="197">
        <v>18.7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7.0000000000000007E-2</v>
      </c>
      <c r="H34" s="197">
        <v>0</v>
      </c>
      <c r="I34" s="197">
        <v>0</v>
      </c>
      <c r="J34" s="197">
        <v>0</v>
      </c>
      <c r="K34" s="197">
        <v>158.38</v>
      </c>
      <c r="L34" s="197">
        <v>45</v>
      </c>
      <c r="M34" s="197">
        <v>0</v>
      </c>
      <c r="N34" s="197">
        <v>28.79</v>
      </c>
      <c r="O34" s="197">
        <v>48.35</v>
      </c>
      <c r="P34" s="197">
        <v>48.87</v>
      </c>
      <c r="Q34" s="197">
        <v>1.92</v>
      </c>
      <c r="R34" s="197">
        <v>10.34</v>
      </c>
      <c r="S34" s="197">
        <v>1.93</v>
      </c>
      <c r="T34" s="197">
        <v>0</v>
      </c>
      <c r="U34" s="197">
        <v>227.68</v>
      </c>
      <c r="V34" s="197">
        <v>4.42</v>
      </c>
      <c r="W34" s="197">
        <v>10.36</v>
      </c>
      <c r="X34" s="197">
        <v>33.49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42.75</v>
      </c>
      <c r="AF34" s="197">
        <v>0</v>
      </c>
      <c r="AG34" s="197">
        <v>0</v>
      </c>
      <c r="AH34" s="197">
        <v>0</v>
      </c>
      <c r="AI34" s="197">
        <v>45.71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67.83</v>
      </c>
      <c r="AQ34" s="197">
        <v>18.7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0.3</v>
      </c>
      <c r="E35" s="197">
        <v>0</v>
      </c>
      <c r="F35" s="197">
        <v>0</v>
      </c>
      <c r="G35" s="197">
        <v>0.67</v>
      </c>
      <c r="H35" s="197">
        <v>0</v>
      </c>
      <c r="I35" s="197">
        <v>0</v>
      </c>
      <c r="J35" s="197">
        <v>0.98</v>
      </c>
      <c r="K35" s="197">
        <v>76.78</v>
      </c>
      <c r="L35" s="197">
        <v>25.22</v>
      </c>
      <c r="M35" s="197">
        <v>0</v>
      </c>
      <c r="N35" s="197">
        <v>28.79</v>
      </c>
      <c r="O35" s="197">
        <v>48.35</v>
      </c>
      <c r="P35" s="197">
        <v>48.87</v>
      </c>
      <c r="Q35" s="197">
        <v>2.71</v>
      </c>
      <c r="R35" s="197">
        <v>10.77</v>
      </c>
      <c r="S35" s="197">
        <v>2.27</v>
      </c>
      <c r="T35" s="197">
        <v>0</v>
      </c>
      <c r="U35" s="197">
        <v>226.17</v>
      </c>
      <c r="V35" s="197">
        <v>4.43</v>
      </c>
      <c r="W35" s="197">
        <v>10.65</v>
      </c>
      <c r="X35" s="197">
        <v>33.49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42.75</v>
      </c>
      <c r="AF35" s="197">
        <v>0</v>
      </c>
      <c r="AG35" s="197">
        <v>0</v>
      </c>
      <c r="AH35" s="197">
        <v>0</v>
      </c>
      <c r="AI35" s="197">
        <v>48.43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67.83</v>
      </c>
      <c r="AQ35" s="197">
        <v>18.7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7.0000000000000007E-2</v>
      </c>
      <c r="H36" s="197">
        <v>0</v>
      </c>
      <c r="I36" s="197">
        <v>0</v>
      </c>
      <c r="J36" s="197">
        <v>0</v>
      </c>
      <c r="K36" s="197">
        <v>76.78</v>
      </c>
      <c r="L36" s="197">
        <v>17.97</v>
      </c>
      <c r="M36" s="197">
        <v>0</v>
      </c>
      <c r="N36" s="197">
        <v>28.79</v>
      </c>
      <c r="O36" s="197">
        <v>48.35</v>
      </c>
      <c r="P36" s="197">
        <v>48.87</v>
      </c>
      <c r="Q36" s="197">
        <v>2.71</v>
      </c>
      <c r="R36" s="197">
        <v>10.34</v>
      </c>
      <c r="S36" s="197">
        <v>2.27</v>
      </c>
      <c r="T36" s="197">
        <v>0</v>
      </c>
      <c r="U36" s="197">
        <v>226.17</v>
      </c>
      <c r="V36" s="197">
        <v>4.42</v>
      </c>
      <c r="W36" s="197">
        <v>10.65</v>
      </c>
      <c r="X36" s="197">
        <v>33.49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42.75</v>
      </c>
      <c r="AF36" s="197">
        <v>0</v>
      </c>
      <c r="AG36" s="197">
        <v>0</v>
      </c>
      <c r="AH36" s="197">
        <v>0</v>
      </c>
      <c r="AI36" s="197">
        <v>48.43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67.83</v>
      </c>
      <c r="AQ36" s="197">
        <v>18.7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7.0000000000000007E-2</v>
      </c>
      <c r="H37" s="197">
        <v>0</v>
      </c>
      <c r="I37" s="197">
        <v>0</v>
      </c>
      <c r="J37" s="197">
        <v>0</v>
      </c>
      <c r="K37" s="197">
        <v>76.78</v>
      </c>
      <c r="L37" s="197">
        <v>22.2</v>
      </c>
      <c r="M37" s="197">
        <v>0</v>
      </c>
      <c r="N37" s="197">
        <v>28.79</v>
      </c>
      <c r="O37" s="197">
        <v>48.35</v>
      </c>
      <c r="P37" s="197">
        <v>49.04</v>
      </c>
      <c r="Q37" s="197">
        <v>2.34</v>
      </c>
      <c r="R37" s="197">
        <v>10.34</v>
      </c>
      <c r="S37" s="197">
        <v>2.27</v>
      </c>
      <c r="T37" s="197">
        <v>0</v>
      </c>
      <c r="U37" s="197">
        <v>224.67</v>
      </c>
      <c r="V37" s="197">
        <v>4.42</v>
      </c>
      <c r="W37" s="197">
        <v>10.65</v>
      </c>
      <c r="X37" s="197">
        <v>33.49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42.75</v>
      </c>
      <c r="AF37" s="197">
        <v>0</v>
      </c>
      <c r="AG37" s="197">
        <v>0</v>
      </c>
      <c r="AH37" s="197">
        <v>0</v>
      </c>
      <c r="AI37" s="197">
        <v>48.43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67.83</v>
      </c>
      <c r="AQ37" s="197">
        <v>18.7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7.0000000000000007E-2</v>
      </c>
      <c r="H38" s="197">
        <v>0</v>
      </c>
      <c r="I38" s="197">
        <v>0</v>
      </c>
      <c r="J38" s="197">
        <v>0</v>
      </c>
      <c r="K38" s="197">
        <v>76.78</v>
      </c>
      <c r="L38" s="197">
        <v>22.2</v>
      </c>
      <c r="M38" s="197">
        <v>0</v>
      </c>
      <c r="N38" s="197">
        <v>28.79</v>
      </c>
      <c r="O38" s="197">
        <v>48.35</v>
      </c>
      <c r="P38" s="197">
        <v>49.05</v>
      </c>
      <c r="Q38" s="197">
        <v>2.34</v>
      </c>
      <c r="R38" s="197">
        <v>10.34</v>
      </c>
      <c r="S38" s="197">
        <v>2.27</v>
      </c>
      <c r="T38" s="197">
        <v>0</v>
      </c>
      <c r="U38" s="197">
        <v>224.67</v>
      </c>
      <c r="V38" s="197">
        <v>4.42</v>
      </c>
      <c r="W38" s="197">
        <v>10.65</v>
      </c>
      <c r="X38" s="197">
        <v>33.49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42.75</v>
      </c>
      <c r="AF38" s="197">
        <v>0</v>
      </c>
      <c r="AG38" s="197">
        <v>0</v>
      </c>
      <c r="AH38" s="197">
        <v>0</v>
      </c>
      <c r="AI38" s="197">
        <v>48.43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67.83</v>
      </c>
      <c r="AQ38" s="197">
        <v>18.7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7.0000000000000007E-2</v>
      </c>
      <c r="H39" s="197">
        <v>0</v>
      </c>
      <c r="I39" s="197">
        <v>0</v>
      </c>
      <c r="J39" s="197">
        <v>0</v>
      </c>
      <c r="K39" s="197">
        <v>76.78</v>
      </c>
      <c r="L39" s="197">
        <v>22.62</v>
      </c>
      <c r="M39" s="197">
        <v>0</v>
      </c>
      <c r="N39" s="197">
        <v>28.79</v>
      </c>
      <c r="O39" s="197">
        <v>48.35</v>
      </c>
      <c r="P39" s="197">
        <v>49.05</v>
      </c>
      <c r="Q39" s="197">
        <v>2.34</v>
      </c>
      <c r="R39" s="197">
        <v>10.34</v>
      </c>
      <c r="S39" s="197">
        <v>2.27</v>
      </c>
      <c r="T39" s="197">
        <v>0</v>
      </c>
      <c r="U39" s="197">
        <v>224.67</v>
      </c>
      <c r="V39" s="197">
        <v>4.42</v>
      </c>
      <c r="W39" s="197">
        <v>10.65</v>
      </c>
      <c r="X39" s="197">
        <v>33.49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42.75</v>
      </c>
      <c r="AF39" s="197">
        <v>0</v>
      </c>
      <c r="AG39" s="197">
        <v>0</v>
      </c>
      <c r="AH39" s="197">
        <v>0</v>
      </c>
      <c r="AI39" s="197">
        <v>48.43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67.83</v>
      </c>
      <c r="AQ39" s="197">
        <v>18.7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7.0000000000000007E-2</v>
      </c>
      <c r="H40" s="197">
        <v>0</v>
      </c>
      <c r="I40" s="197">
        <v>0</v>
      </c>
      <c r="J40" s="197">
        <v>0</v>
      </c>
      <c r="K40" s="197">
        <v>73.31</v>
      </c>
      <c r="L40" s="197">
        <v>22.2</v>
      </c>
      <c r="M40" s="197">
        <v>0</v>
      </c>
      <c r="N40" s="197">
        <v>28.79</v>
      </c>
      <c r="O40" s="197">
        <v>48.35</v>
      </c>
      <c r="P40" s="197">
        <v>49.05</v>
      </c>
      <c r="Q40" s="197">
        <v>2.34</v>
      </c>
      <c r="R40" s="197">
        <v>10.34</v>
      </c>
      <c r="S40" s="197">
        <v>2.27</v>
      </c>
      <c r="T40" s="197">
        <v>0</v>
      </c>
      <c r="U40" s="197">
        <v>224.67</v>
      </c>
      <c r="V40" s="197">
        <v>4.42</v>
      </c>
      <c r="W40" s="197">
        <v>10.65</v>
      </c>
      <c r="X40" s="197">
        <v>33.49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42.75</v>
      </c>
      <c r="AF40" s="197">
        <v>0</v>
      </c>
      <c r="AG40" s="197">
        <v>0</v>
      </c>
      <c r="AH40" s="197">
        <v>0</v>
      </c>
      <c r="AI40" s="197">
        <v>48.43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67.83</v>
      </c>
      <c r="AQ40" s="197">
        <v>18.7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7.0000000000000007E-2</v>
      </c>
      <c r="H41" s="197">
        <v>0</v>
      </c>
      <c r="I41" s="197">
        <v>0</v>
      </c>
      <c r="J41" s="197">
        <v>0</v>
      </c>
      <c r="K41" s="197">
        <v>76.78</v>
      </c>
      <c r="L41" s="197">
        <v>22.2</v>
      </c>
      <c r="M41" s="197">
        <v>0</v>
      </c>
      <c r="N41" s="197">
        <v>28.79</v>
      </c>
      <c r="O41" s="197">
        <v>48.35</v>
      </c>
      <c r="P41" s="197">
        <v>49.05</v>
      </c>
      <c r="Q41" s="197">
        <v>2.34</v>
      </c>
      <c r="R41" s="197">
        <v>10.34</v>
      </c>
      <c r="S41" s="197">
        <v>2.27</v>
      </c>
      <c r="T41" s="197">
        <v>0</v>
      </c>
      <c r="U41" s="197">
        <v>224.67</v>
      </c>
      <c r="V41" s="197">
        <v>4.42</v>
      </c>
      <c r="W41" s="197">
        <v>10.65</v>
      </c>
      <c r="X41" s="197">
        <v>33.49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42.75</v>
      </c>
      <c r="AF41" s="197">
        <v>0</v>
      </c>
      <c r="AG41" s="197">
        <v>0</v>
      </c>
      <c r="AH41" s="197">
        <v>0</v>
      </c>
      <c r="AI41" s="197">
        <v>48.43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67.83</v>
      </c>
      <c r="AQ41" s="197">
        <v>18.7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7.0000000000000007E-2</v>
      </c>
      <c r="H42" s="197">
        <v>0</v>
      </c>
      <c r="I42" s="197">
        <v>0</v>
      </c>
      <c r="J42" s="197">
        <v>0</v>
      </c>
      <c r="K42" s="197">
        <v>76.78</v>
      </c>
      <c r="L42" s="197">
        <v>17.68</v>
      </c>
      <c r="M42" s="197">
        <v>0</v>
      </c>
      <c r="N42" s="197">
        <v>28.79</v>
      </c>
      <c r="O42" s="197">
        <v>48.35</v>
      </c>
      <c r="P42" s="197">
        <v>49.05</v>
      </c>
      <c r="Q42" s="197">
        <v>2.34</v>
      </c>
      <c r="R42" s="197">
        <v>10.34</v>
      </c>
      <c r="S42" s="197">
        <v>2.27</v>
      </c>
      <c r="T42" s="197">
        <v>0</v>
      </c>
      <c r="U42" s="197">
        <v>224.67</v>
      </c>
      <c r="V42" s="197">
        <v>4.42</v>
      </c>
      <c r="W42" s="197">
        <v>10.65</v>
      </c>
      <c r="X42" s="197">
        <v>33.49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42.75</v>
      </c>
      <c r="AF42" s="197">
        <v>0</v>
      </c>
      <c r="AG42" s="197">
        <v>0</v>
      </c>
      <c r="AH42" s="197">
        <v>0</v>
      </c>
      <c r="AI42" s="197">
        <v>48.43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67.83</v>
      </c>
      <c r="AQ42" s="197">
        <v>18.7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7.0000000000000007E-2</v>
      </c>
      <c r="H43" s="197">
        <v>0</v>
      </c>
      <c r="I43" s="197">
        <v>0</v>
      </c>
      <c r="J43" s="197">
        <v>0</v>
      </c>
      <c r="K43" s="197">
        <v>76.78</v>
      </c>
      <c r="L43" s="197">
        <v>17.68</v>
      </c>
      <c r="M43" s="197">
        <v>0</v>
      </c>
      <c r="N43" s="197">
        <v>28.79</v>
      </c>
      <c r="O43" s="197">
        <v>48.35</v>
      </c>
      <c r="P43" s="197">
        <v>49.05</v>
      </c>
      <c r="Q43" s="197">
        <v>2.2999999999999998</v>
      </c>
      <c r="R43" s="197">
        <v>10.34</v>
      </c>
      <c r="S43" s="197">
        <v>1.84</v>
      </c>
      <c r="T43" s="197">
        <v>0</v>
      </c>
      <c r="U43" s="197">
        <v>224.67</v>
      </c>
      <c r="V43" s="197">
        <v>4.42</v>
      </c>
      <c r="W43" s="197">
        <v>10.65</v>
      </c>
      <c r="X43" s="197">
        <v>33.49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42.75</v>
      </c>
      <c r="AF43" s="197">
        <v>0</v>
      </c>
      <c r="AG43" s="197">
        <v>0</v>
      </c>
      <c r="AH43" s="197">
        <v>0</v>
      </c>
      <c r="AI43" s="197">
        <v>48.43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67.83</v>
      </c>
      <c r="AQ43" s="197">
        <v>18.7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7.0000000000000007E-2</v>
      </c>
      <c r="H44" s="197">
        <v>0</v>
      </c>
      <c r="I44" s="197">
        <v>0</v>
      </c>
      <c r="J44" s="197">
        <v>0</v>
      </c>
      <c r="K44" s="197">
        <v>76.78</v>
      </c>
      <c r="L44" s="197">
        <v>17.68</v>
      </c>
      <c r="M44" s="197">
        <v>0</v>
      </c>
      <c r="N44" s="197">
        <v>28.79</v>
      </c>
      <c r="O44" s="197">
        <v>48.35</v>
      </c>
      <c r="P44" s="197">
        <v>49.05</v>
      </c>
      <c r="Q44" s="197">
        <v>2.2999999999999998</v>
      </c>
      <c r="R44" s="197">
        <v>10.34</v>
      </c>
      <c r="S44" s="197">
        <v>1.84</v>
      </c>
      <c r="T44" s="197">
        <v>0</v>
      </c>
      <c r="U44" s="197">
        <v>224.67</v>
      </c>
      <c r="V44" s="197">
        <v>4.42</v>
      </c>
      <c r="W44" s="197">
        <v>10.65</v>
      </c>
      <c r="X44" s="197">
        <v>33.49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42.75</v>
      </c>
      <c r="AF44" s="197">
        <v>0</v>
      </c>
      <c r="AG44" s="197">
        <v>0</v>
      </c>
      <c r="AH44" s="197">
        <v>0</v>
      </c>
      <c r="AI44" s="197">
        <v>48.43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67.83</v>
      </c>
      <c r="AQ44" s="197">
        <v>18.7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7.0000000000000007E-2</v>
      </c>
      <c r="H45" s="197">
        <v>0</v>
      </c>
      <c r="I45" s="197">
        <v>0</v>
      </c>
      <c r="J45" s="197">
        <v>0</v>
      </c>
      <c r="K45" s="197">
        <v>76.78</v>
      </c>
      <c r="L45" s="197">
        <v>17.68</v>
      </c>
      <c r="M45" s="197">
        <v>0</v>
      </c>
      <c r="N45" s="197">
        <v>28.79</v>
      </c>
      <c r="O45" s="197">
        <v>48.35</v>
      </c>
      <c r="P45" s="197">
        <v>49.05</v>
      </c>
      <c r="Q45" s="197">
        <v>2.2999999999999998</v>
      </c>
      <c r="R45" s="197">
        <v>10.34</v>
      </c>
      <c r="S45" s="197">
        <v>1.84</v>
      </c>
      <c r="T45" s="197">
        <v>0</v>
      </c>
      <c r="U45" s="197">
        <v>226.07</v>
      </c>
      <c r="V45" s="197">
        <v>4.42</v>
      </c>
      <c r="W45" s="197">
        <v>10.65</v>
      </c>
      <c r="X45" s="197">
        <v>33.49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42.75</v>
      </c>
      <c r="AF45" s="197">
        <v>0</v>
      </c>
      <c r="AG45" s="197">
        <v>0</v>
      </c>
      <c r="AH45" s="197">
        <v>0</v>
      </c>
      <c r="AI45" s="197">
        <v>48.43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67.83</v>
      </c>
      <c r="AQ45" s="197">
        <v>18.7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7.0000000000000007E-2</v>
      </c>
      <c r="H46" s="197">
        <v>0</v>
      </c>
      <c r="I46" s="197">
        <v>0</v>
      </c>
      <c r="J46" s="197">
        <v>0</v>
      </c>
      <c r="K46" s="197">
        <v>76.78</v>
      </c>
      <c r="L46" s="197">
        <v>17.68</v>
      </c>
      <c r="M46" s="197">
        <v>0</v>
      </c>
      <c r="N46" s="197">
        <v>28.79</v>
      </c>
      <c r="O46" s="197">
        <v>48.35</v>
      </c>
      <c r="P46" s="197">
        <v>49.05</v>
      </c>
      <c r="Q46" s="197">
        <v>2.2999999999999998</v>
      </c>
      <c r="R46" s="197">
        <v>10.34</v>
      </c>
      <c r="S46" s="197">
        <v>1.84</v>
      </c>
      <c r="T46" s="197">
        <v>0</v>
      </c>
      <c r="U46" s="197">
        <v>226.17</v>
      </c>
      <c r="V46" s="197">
        <v>4.42</v>
      </c>
      <c r="W46" s="197">
        <v>10.65</v>
      </c>
      <c r="X46" s="197">
        <v>33.49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42.7</v>
      </c>
      <c r="AF46" s="197">
        <v>0</v>
      </c>
      <c r="AG46" s="197">
        <v>0</v>
      </c>
      <c r="AH46" s="197">
        <v>0</v>
      </c>
      <c r="AI46" s="197">
        <v>48.43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67.83</v>
      </c>
      <c r="AQ46" s="197">
        <v>18.7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7.0000000000000007E-2</v>
      </c>
      <c r="H47" s="197">
        <v>0</v>
      </c>
      <c r="I47" s="197">
        <v>0</v>
      </c>
      <c r="J47" s="197">
        <v>0</v>
      </c>
      <c r="K47" s="197">
        <v>76.78</v>
      </c>
      <c r="L47" s="197">
        <v>17.68</v>
      </c>
      <c r="M47" s="197">
        <v>0</v>
      </c>
      <c r="N47" s="197">
        <v>28.79</v>
      </c>
      <c r="O47" s="197">
        <v>48.35</v>
      </c>
      <c r="P47" s="197">
        <v>49.05</v>
      </c>
      <c r="Q47" s="197">
        <v>1.9</v>
      </c>
      <c r="R47" s="197">
        <v>10.34</v>
      </c>
      <c r="S47" s="197">
        <v>1.41</v>
      </c>
      <c r="T47" s="197">
        <v>0</v>
      </c>
      <c r="U47" s="197">
        <v>228.21</v>
      </c>
      <c r="V47" s="197">
        <v>4.42</v>
      </c>
      <c r="W47" s="197">
        <v>10.65</v>
      </c>
      <c r="X47" s="197">
        <v>33.49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42.75</v>
      </c>
      <c r="AF47" s="197">
        <v>0</v>
      </c>
      <c r="AG47" s="197">
        <v>0</v>
      </c>
      <c r="AH47" s="197">
        <v>0</v>
      </c>
      <c r="AI47" s="197">
        <v>48.43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67.83</v>
      </c>
      <c r="AQ47" s="197">
        <v>18.7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7.0000000000000007E-2</v>
      </c>
      <c r="H48" s="197">
        <v>0</v>
      </c>
      <c r="I48" s="197">
        <v>0</v>
      </c>
      <c r="J48" s="197">
        <v>0</v>
      </c>
      <c r="K48" s="197">
        <v>76.78</v>
      </c>
      <c r="L48" s="197">
        <v>17.68</v>
      </c>
      <c r="M48" s="197">
        <v>0</v>
      </c>
      <c r="N48" s="197">
        <v>28.79</v>
      </c>
      <c r="O48" s="197">
        <v>48.35</v>
      </c>
      <c r="P48" s="197">
        <v>49.05</v>
      </c>
      <c r="Q48" s="197">
        <v>1.9</v>
      </c>
      <c r="R48" s="197">
        <v>10.34</v>
      </c>
      <c r="S48" s="197">
        <v>1.41</v>
      </c>
      <c r="T48" s="197">
        <v>0</v>
      </c>
      <c r="U48" s="197">
        <v>228.44</v>
      </c>
      <c r="V48" s="197">
        <v>4.42</v>
      </c>
      <c r="W48" s="197">
        <v>10.65</v>
      </c>
      <c r="X48" s="197">
        <v>33.49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42.75</v>
      </c>
      <c r="AF48" s="197">
        <v>0</v>
      </c>
      <c r="AG48" s="197">
        <v>0</v>
      </c>
      <c r="AH48" s="197">
        <v>0</v>
      </c>
      <c r="AI48" s="197">
        <v>48.43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67.83</v>
      </c>
      <c r="AQ48" s="197">
        <v>18.7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7.0000000000000007E-2</v>
      </c>
      <c r="H49" s="197">
        <v>0</v>
      </c>
      <c r="I49" s="197">
        <v>0</v>
      </c>
      <c r="J49" s="197">
        <v>0</v>
      </c>
      <c r="K49" s="197">
        <v>76.78</v>
      </c>
      <c r="L49" s="197">
        <v>17.68</v>
      </c>
      <c r="M49" s="197">
        <v>0</v>
      </c>
      <c r="N49" s="197">
        <v>28.79</v>
      </c>
      <c r="O49" s="197">
        <v>48.35</v>
      </c>
      <c r="P49" s="197">
        <v>48.87</v>
      </c>
      <c r="Q49" s="197">
        <v>2.35</v>
      </c>
      <c r="R49" s="197">
        <v>10.34</v>
      </c>
      <c r="S49" s="197">
        <v>2.4700000000000002</v>
      </c>
      <c r="T49" s="197">
        <v>0</v>
      </c>
      <c r="U49" s="197">
        <v>230.46</v>
      </c>
      <c r="V49" s="197">
        <v>4.42</v>
      </c>
      <c r="W49" s="197">
        <v>10.65</v>
      </c>
      <c r="X49" s="197">
        <v>33.49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42.75</v>
      </c>
      <c r="AF49" s="197">
        <v>0</v>
      </c>
      <c r="AG49" s="197">
        <v>0</v>
      </c>
      <c r="AH49" s="197">
        <v>0</v>
      </c>
      <c r="AI49" s="197">
        <v>48.43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67.83</v>
      </c>
      <c r="AQ49" s="197">
        <v>18.7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7.0000000000000007E-2</v>
      </c>
      <c r="H50" s="197">
        <v>0</v>
      </c>
      <c r="I50" s="197">
        <v>0</v>
      </c>
      <c r="J50" s="197">
        <v>0</v>
      </c>
      <c r="K50" s="197">
        <v>76.78</v>
      </c>
      <c r="L50" s="197">
        <v>17.68</v>
      </c>
      <c r="M50" s="197">
        <v>0</v>
      </c>
      <c r="N50" s="197">
        <v>28.79</v>
      </c>
      <c r="O50" s="197">
        <v>48.35</v>
      </c>
      <c r="P50" s="197">
        <v>48.87</v>
      </c>
      <c r="Q50" s="197">
        <v>2.35</v>
      </c>
      <c r="R50" s="197">
        <v>10.34</v>
      </c>
      <c r="S50" s="197">
        <v>2.4700000000000002</v>
      </c>
      <c r="T50" s="197">
        <v>0</v>
      </c>
      <c r="U50" s="197">
        <v>230.7</v>
      </c>
      <c r="V50" s="197">
        <v>4.42</v>
      </c>
      <c r="W50" s="197">
        <v>10.65</v>
      </c>
      <c r="X50" s="197">
        <v>33.49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42.75</v>
      </c>
      <c r="AF50" s="197">
        <v>0</v>
      </c>
      <c r="AG50" s="197">
        <v>0</v>
      </c>
      <c r="AH50" s="197">
        <v>0</v>
      </c>
      <c r="AI50" s="197">
        <v>48.43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67.83</v>
      </c>
      <c r="AQ50" s="197">
        <v>18.7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7.0000000000000007E-2</v>
      </c>
      <c r="H51" s="197">
        <v>0</v>
      </c>
      <c r="I51" s="197">
        <v>0</v>
      </c>
      <c r="J51" s="197">
        <v>0</v>
      </c>
      <c r="K51" s="197">
        <v>76.78</v>
      </c>
      <c r="L51" s="197">
        <v>17.68</v>
      </c>
      <c r="M51" s="197">
        <v>0</v>
      </c>
      <c r="N51" s="197">
        <v>28.79</v>
      </c>
      <c r="O51" s="197">
        <v>48.35</v>
      </c>
      <c r="P51" s="197">
        <v>48.87</v>
      </c>
      <c r="Q51" s="197">
        <v>0.92</v>
      </c>
      <c r="R51" s="197">
        <v>4.99</v>
      </c>
      <c r="S51" s="197">
        <v>1.84</v>
      </c>
      <c r="T51" s="197">
        <v>0</v>
      </c>
      <c r="U51" s="197">
        <v>230.7</v>
      </c>
      <c r="V51" s="197">
        <v>0</v>
      </c>
      <c r="W51" s="197">
        <v>10.65</v>
      </c>
      <c r="X51" s="197">
        <v>33.49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42.75</v>
      </c>
      <c r="AF51" s="197">
        <v>0</v>
      </c>
      <c r="AG51" s="197">
        <v>0</v>
      </c>
      <c r="AH51" s="197">
        <v>0</v>
      </c>
      <c r="AI51" s="197">
        <v>48.43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67.83</v>
      </c>
      <c r="AQ51" s="197">
        <v>18.670000000000002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7.0000000000000007E-2</v>
      </c>
      <c r="H52" s="197">
        <v>0</v>
      </c>
      <c r="I52" s="197">
        <v>0</v>
      </c>
      <c r="J52" s="197">
        <v>0</v>
      </c>
      <c r="K52" s="197">
        <v>76.78</v>
      </c>
      <c r="L52" s="197">
        <v>17.68</v>
      </c>
      <c r="M52" s="197">
        <v>0</v>
      </c>
      <c r="N52" s="197">
        <v>28.79</v>
      </c>
      <c r="O52" s="197">
        <v>48.35</v>
      </c>
      <c r="P52" s="197">
        <v>48.87</v>
      </c>
      <c r="Q52" s="197">
        <v>0.92</v>
      </c>
      <c r="R52" s="197">
        <v>4.99</v>
      </c>
      <c r="S52" s="197">
        <v>1.84</v>
      </c>
      <c r="T52" s="197">
        <v>0</v>
      </c>
      <c r="U52" s="197">
        <v>230.7</v>
      </c>
      <c r="V52" s="197">
        <v>0</v>
      </c>
      <c r="W52" s="197">
        <v>10.65</v>
      </c>
      <c r="X52" s="197">
        <v>33.49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42.75</v>
      </c>
      <c r="AF52" s="197">
        <v>0</v>
      </c>
      <c r="AG52" s="197">
        <v>0</v>
      </c>
      <c r="AH52" s="197">
        <v>0</v>
      </c>
      <c r="AI52" s="197">
        <v>48.43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67.83</v>
      </c>
      <c r="AQ52" s="197">
        <v>18.670000000000002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7.0000000000000007E-2</v>
      </c>
      <c r="H53" s="197">
        <v>0</v>
      </c>
      <c r="I53" s="197">
        <v>0</v>
      </c>
      <c r="J53" s="197">
        <v>0</v>
      </c>
      <c r="K53" s="197">
        <v>76.78</v>
      </c>
      <c r="L53" s="197">
        <v>17.68</v>
      </c>
      <c r="M53" s="197">
        <v>0</v>
      </c>
      <c r="N53" s="197">
        <v>28.79</v>
      </c>
      <c r="O53" s="197">
        <v>48.35</v>
      </c>
      <c r="P53" s="197">
        <v>48.87</v>
      </c>
      <c r="Q53" s="197">
        <v>0.92</v>
      </c>
      <c r="R53" s="197">
        <v>4.99</v>
      </c>
      <c r="S53" s="197">
        <v>1.84</v>
      </c>
      <c r="T53" s="197">
        <v>0</v>
      </c>
      <c r="U53" s="197">
        <v>230.7</v>
      </c>
      <c r="V53" s="197">
        <v>0</v>
      </c>
      <c r="W53" s="197">
        <v>10.65</v>
      </c>
      <c r="X53" s="197">
        <v>33.5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42.75</v>
      </c>
      <c r="AF53" s="197">
        <v>0</v>
      </c>
      <c r="AG53" s="197">
        <v>0</v>
      </c>
      <c r="AH53" s="197">
        <v>0</v>
      </c>
      <c r="AI53" s="197">
        <v>48.43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67.83</v>
      </c>
      <c r="AQ53" s="197">
        <v>9.98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7.0000000000000007E-2</v>
      </c>
      <c r="H54" s="197">
        <v>0</v>
      </c>
      <c r="I54" s="197">
        <v>0</v>
      </c>
      <c r="J54" s="197">
        <v>0</v>
      </c>
      <c r="K54" s="197">
        <v>76.78</v>
      </c>
      <c r="L54" s="197">
        <v>17.68</v>
      </c>
      <c r="M54" s="197">
        <v>0</v>
      </c>
      <c r="N54" s="197">
        <v>28.79</v>
      </c>
      <c r="O54" s="197">
        <v>48.35</v>
      </c>
      <c r="P54" s="197">
        <v>48.87</v>
      </c>
      <c r="Q54" s="197">
        <v>0.92</v>
      </c>
      <c r="R54" s="197">
        <v>4.99</v>
      </c>
      <c r="S54" s="197">
        <v>1.84</v>
      </c>
      <c r="T54" s="197">
        <v>0</v>
      </c>
      <c r="U54" s="197">
        <v>230.7</v>
      </c>
      <c r="V54" s="197">
        <v>0</v>
      </c>
      <c r="W54" s="197">
        <v>10.65</v>
      </c>
      <c r="X54" s="197">
        <v>33.5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42.75</v>
      </c>
      <c r="AF54" s="197">
        <v>0</v>
      </c>
      <c r="AG54" s="197">
        <v>0</v>
      </c>
      <c r="AH54" s="197">
        <v>0</v>
      </c>
      <c r="AI54" s="197">
        <v>48.43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67.83</v>
      </c>
      <c r="AQ54" s="197">
        <v>9.98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7.0000000000000007E-2</v>
      </c>
      <c r="H55" s="197">
        <v>0</v>
      </c>
      <c r="I55" s="197">
        <v>0</v>
      </c>
      <c r="J55" s="197">
        <v>0</v>
      </c>
      <c r="K55" s="197">
        <v>76.63</v>
      </c>
      <c r="L55" s="197">
        <v>17.649999999999999</v>
      </c>
      <c r="M55" s="197">
        <v>0</v>
      </c>
      <c r="N55" s="197">
        <v>28.79</v>
      </c>
      <c r="O55" s="197">
        <v>48.35</v>
      </c>
      <c r="P55" s="197">
        <v>48.87</v>
      </c>
      <c r="Q55" s="197">
        <v>0.92</v>
      </c>
      <c r="R55" s="197">
        <v>4.99</v>
      </c>
      <c r="S55" s="197">
        <v>1.83</v>
      </c>
      <c r="T55" s="197">
        <v>0</v>
      </c>
      <c r="U55" s="197">
        <v>230.7</v>
      </c>
      <c r="V55" s="197">
        <v>0</v>
      </c>
      <c r="W55" s="197">
        <v>10.65</v>
      </c>
      <c r="X55" s="197">
        <v>33.5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42.75</v>
      </c>
      <c r="AF55" s="197">
        <v>0</v>
      </c>
      <c r="AG55" s="197">
        <v>0</v>
      </c>
      <c r="AH55" s="197">
        <v>0</v>
      </c>
      <c r="AI55" s="197">
        <v>48.43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67.83</v>
      </c>
      <c r="AQ55" s="197">
        <v>9.98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7.0000000000000007E-2</v>
      </c>
      <c r="H56" s="197">
        <v>0</v>
      </c>
      <c r="I56" s="197">
        <v>0</v>
      </c>
      <c r="J56" s="197">
        <v>0</v>
      </c>
      <c r="K56" s="197">
        <v>76.63</v>
      </c>
      <c r="L56" s="197">
        <v>17.649999999999999</v>
      </c>
      <c r="M56" s="197">
        <v>0</v>
      </c>
      <c r="N56" s="197">
        <v>28.79</v>
      </c>
      <c r="O56" s="197">
        <v>48.35</v>
      </c>
      <c r="P56" s="197">
        <v>48.87</v>
      </c>
      <c r="Q56" s="197">
        <v>0.92</v>
      </c>
      <c r="R56" s="197">
        <v>4.99</v>
      </c>
      <c r="S56" s="197">
        <v>1.83</v>
      </c>
      <c r="T56" s="197">
        <v>0</v>
      </c>
      <c r="U56" s="197">
        <v>230.7</v>
      </c>
      <c r="V56" s="197">
        <v>0</v>
      </c>
      <c r="W56" s="197">
        <v>10.65</v>
      </c>
      <c r="X56" s="197">
        <v>33.5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42.75</v>
      </c>
      <c r="AF56" s="197">
        <v>0</v>
      </c>
      <c r="AG56" s="197">
        <v>0</v>
      </c>
      <c r="AH56" s="197">
        <v>0</v>
      </c>
      <c r="AI56" s="197">
        <v>48.43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67.83</v>
      </c>
      <c r="AQ56" s="197">
        <v>9.98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7.0000000000000007E-2</v>
      </c>
      <c r="H57" s="197">
        <v>0</v>
      </c>
      <c r="I57" s="197">
        <v>0</v>
      </c>
      <c r="J57" s="197">
        <v>0</v>
      </c>
      <c r="K57" s="197">
        <v>79.849999999999994</v>
      </c>
      <c r="L57" s="197">
        <v>17.649999999999999</v>
      </c>
      <c r="M57" s="197">
        <v>0</v>
      </c>
      <c r="N57" s="197">
        <v>28.79</v>
      </c>
      <c r="O57" s="197">
        <v>48.35</v>
      </c>
      <c r="P57" s="197">
        <v>48.87</v>
      </c>
      <c r="Q57" s="197">
        <v>0.92</v>
      </c>
      <c r="R57" s="197">
        <v>10.32</v>
      </c>
      <c r="S57" s="197">
        <v>1.83</v>
      </c>
      <c r="T57" s="197">
        <v>0</v>
      </c>
      <c r="U57" s="197">
        <v>232.1</v>
      </c>
      <c r="V57" s="197">
        <v>3.85</v>
      </c>
      <c r="W57" s="197">
        <v>10.65</v>
      </c>
      <c r="X57" s="197">
        <v>33.56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42.75</v>
      </c>
      <c r="AF57" s="197">
        <v>0</v>
      </c>
      <c r="AG57" s="197">
        <v>0</v>
      </c>
      <c r="AH57" s="197">
        <v>0</v>
      </c>
      <c r="AI57" s="197">
        <v>48.43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67.83</v>
      </c>
      <c r="AQ57" s="197">
        <v>18.670000000000002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7.0000000000000007E-2</v>
      </c>
      <c r="H58" s="197">
        <v>0</v>
      </c>
      <c r="I58" s="197">
        <v>0</v>
      </c>
      <c r="J58" s="197">
        <v>0</v>
      </c>
      <c r="K58" s="197">
        <v>79.849999999999994</v>
      </c>
      <c r="L58" s="197">
        <v>17.649999999999999</v>
      </c>
      <c r="M58" s="197">
        <v>0</v>
      </c>
      <c r="N58" s="197">
        <v>28.79</v>
      </c>
      <c r="O58" s="197">
        <v>48.35</v>
      </c>
      <c r="P58" s="197">
        <v>48.87</v>
      </c>
      <c r="Q58" s="197">
        <v>0.92</v>
      </c>
      <c r="R58" s="197">
        <v>10.32</v>
      </c>
      <c r="S58" s="197">
        <v>1.83</v>
      </c>
      <c r="T58" s="197">
        <v>0</v>
      </c>
      <c r="U58" s="197">
        <v>232.2</v>
      </c>
      <c r="V58" s="197">
        <v>4.41</v>
      </c>
      <c r="W58" s="197">
        <v>10.65</v>
      </c>
      <c r="X58" s="197">
        <v>33.56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42.75</v>
      </c>
      <c r="AF58" s="197">
        <v>0</v>
      </c>
      <c r="AG58" s="197">
        <v>0</v>
      </c>
      <c r="AH58" s="197">
        <v>0</v>
      </c>
      <c r="AI58" s="197">
        <v>48.43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67.83</v>
      </c>
      <c r="AQ58" s="197">
        <v>18.670000000000002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7.0000000000000007E-2</v>
      </c>
      <c r="H59" s="197">
        <v>0</v>
      </c>
      <c r="I59" s="197">
        <v>0</v>
      </c>
      <c r="J59" s="197">
        <v>0</v>
      </c>
      <c r="K59" s="197">
        <v>79.849999999999994</v>
      </c>
      <c r="L59" s="197">
        <v>17.649999999999999</v>
      </c>
      <c r="M59" s="197">
        <v>0</v>
      </c>
      <c r="N59" s="197">
        <v>28.79</v>
      </c>
      <c r="O59" s="197">
        <v>48.35</v>
      </c>
      <c r="P59" s="197">
        <v>48.87</v>
      </c>
      <c r="Q59" s="197">
        <v>0.92</v>
      </c>
      <c r="R59" s="197">
        <v>10.32</v>
      </c>
      <c r="S59" s="197">
        <v>1.83</v>
      </c>
      <c r="T59" s="197">
        <v>0</v>
      </c>
      <c r="U59" s="197">
        <v>232.2</v>
      </c>
      <c r="V59" s="197">
        <v>4.41</v>
      </c>
      <c r="W59" s="197">
        <v>10.65</v>
      </c>
      <c r="X59" s="197">
        <v>33.56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42.75</v>
      </c>
      <c r="AF59" s="197">
        <v>0</v>
      </c>
      <c r="AG59" s="197">
        <v>0</v>
      </c>
      <c r="AH59" s="197">
        <v>0</v>
      </c>
      <c r="AI59" s="197">
        <v>45.71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67.83</v>
      </c>
      <c r="AQ59" s="197">
        <v>18.670000000000002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7.0000000000000007E-2</v>
      </c>
      <c r="H60" s="197">
        <v>0</v>
      </c>
      <c r="I60" s="197">
        <v>0</v>
      </c>
      <c r="J60" s="197">
        <v>0</v>
      </c>
      <c r="K60" s="197">
        <v>119.77</v>
      </c>
      <c r="L60" s="197">
        <v>17.97</v>
      </c>
      <c r="M60" s="197">
        <v>0</v>
      </c>
      <c r="N60" s="197">
        <v>28.79</v>
      </c>
      <c r="O60" s="197">
        <v>48.35</v>
      </c>
      <c r="P60" s="197">
        <v>48.87</v>
      </c>
      <c r="Q60" s="197">
        <v>0.92</v>
      </c>
      <c r="R60" s="197">
        <v>10.32</v>
      </c>
      <c r="S60" s="197">
        <v>1.83</v>
      </c>
      <c r="T60" s="197">
        <v>0</v>
      </c>
      <c r="U60" s="197">
        <v>232.2</v>
      </c>
      <c r="V60" s="197">
        <v>4.41</v>
      </c>
      <c r="W60" s="197">
        <v>10.65</v>
      </c>
      <c r="X60" s="197">
        <v>33.56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42.75</v>
      </c>
      <c r="AF60" s="197">
        <v>0</v>
      </c>
      <c r="AG60" s="197">
        <v>0</v>
      </c>
      <c r="AH60" s="197">
        <v>0</v>
      </c>
      <c r="AI60" s="197">
        <v>45.71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67.83</v>
      </c>
      <c r="AQ60" s="197">
        <v>18.670000000000002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7.0000000000000007E-2</v>
      </c>
      <c r="H61" s="197">
        <v>0</v>
      </c>
      <c r="I61" s="197">
        <v>0</v>
      </c>
      <c r="J61" s="197">
        <v>0</v>
      </c>
      <c r="K61" s="197">
        <v>158.08000000000001</v>
      </c>
      <c r="L61" s="197">
        <v>17.97</v>
      </c>
      <c r="M61" s="197">
        <v>0</v>
      </c>
      <c r="N61" s="197">
        <v>28.79</v>
      </c>
      <c r="O61" s="197">
        <v>48.35</v>
      </c>
      <c r="P61" s="197">
        <v>48.87</v>
      </c>
      <c r="Q61" s="197">
        <v>1</v>
      </c>
      <c r="R61" s="197">
        <v>10.32</v>
      </c>
      <c r="S61" s="197">
        <v>2.99</v>
      </c>
      <c r="T61" s="197">
        <v>0</v>
      </c>
      <c r="U61" s="197">
        <v>232.2</v>
      </c>
      <c r="V61" s="197">
        <v>4.41</v>
      </c>
      <c r="W61" s="197">
        <v>10.65</v>
      </c>
      <c r="X61" s="197">
        <v>33.56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42.75</v>
      </c>
      <c r="AF61" s="197">
        <v>0</v>
      </c>
      <c r="AG61" s="197">
        <v>0</v>
      </c>
      <c r="AH61" s="197">
        <v>0</v>
      </c>
      <c r="AI61" s="197">
        <v>45.71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67.83</v>
      </c>
      <c r="AQ61" s="197">
        <v>18.670000000000002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7.0000000000000007E-2</v>
      </c>
      <c r="H62" s="197">
        <v>0</v>
      </c>
      <c r="I62" s="197">
        <v>0</v>
      </c>
      <c r="J62" s="197">
        <v>0</v>
      </c>
      <c r="K62" s="197">
        <v>158.08000000000001</v>
      </c>
      <c r="L62" s="197">
        <v>17.97</v>
      </c>
      <c r="M62" s="197">
        <v>0</v>
      </c>
      <c r="N62" s="197">
        <v>28.79</v>
      </c>
      <c r="O62" s="197">
        <v>48.35</v>
      </c>
      <c r="P62" s="197">
        <v>48.87</v>
      </c>
      <c r="Q62" s="197">
        <v>1</v>
      </c>
      <c r="R62" s="197">
        <v>10.32</v>
      </c>
      <c r="S62" s="197">
        <v>2.99</v>
      </c>
      <c r="T62" s="197">
        <v>0</v>
      </c>
      <c r="U62" s="197">
        <v>232.2</v>
      </c>
      <c r="V62" s="197">
        <v>4.41</v>
      </c>
      <c r="W62" s="197">
        <v>10.65</v>
      </c>
      <c r="X62" s="197">
        <v>33.56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42.75</v>
      </c>
      <c r="AF62" s="197">
        <v>0</v>
      </c>
      <c r="AG62" s="197">
        <v>0</v>
      </c>
      <c r="AH62" s="197">
        <v>0</v>
      </c>
      <c r="AI62" s="197">
        <v>45.71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67.83</v>
      </c>
      <c r="AQ62" s="197">
        <v>18.670000000000002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7.0000000000000007E-2</v>
      </c>
      <c r="H63" s="197">
        <v>0</v>
      </c>
      <c r="I63" s="197">
        <v>0</v>
      </c>
      <c r="J63" s="197">
        <v>0</v>
      </c>
      <c r="K63" s="197">
        <v>158.08000000000001</v>
      </c>
      <c r="L63" s="197">
        <v>17.97</v>
      </c>
      <c r="M63" s="197">
        <v>0</v>
      </c>
      <c r="N63" s="197">
        <v>28.79</v>
      </c>
      <c r="O63" s="197">
        <v>48.35</v>
      </c>
      <c r="P63" s="197">
        <v>48.87</v>
      </c>
      <c r="Q63" s="197">
        <v>1</v>
      </c>
      <c r="R63" s="197">
        <v>10.32</v>
      </c>
      <c r="S63" s="197">
        <v>2.99</v>
      </c>
      <c r="T63" s="197">
        <v>0</v>
      </c>
      <c r="U63" s="197">
        <v>232.2</v>
      </c>
      <c r="V63" s="197">
        <v>4.41</v>
      </c>
      <c r="W63" s="197">
        <v>10.65</v>
      </c>
      <c r="X63" s="197">
        <v>33.56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42.75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67.83</v>
      </c>
      <c r="AQ63" s="197">
        <v>18.670000000000002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7.0000000000000007E-2</v>
      </c>
      <c r="H64" s="197">
        <v>0</v>
      </c>
      <c r="I64" s="197">
        <v>0</v>
      </c>
      <c r="J64" s="197">
        <v>0</v>
      </c>
      <c r="K64" s="197">
        <v>158.08000000000001</v>
      </c>
      <c r="L64" s="197">
        <v>39.92</v>
      </c>
      <c r="M64" s="197">
        <v>0</v>
      </c>
      <c r="N64" s="197">
        <v>28.79</v>
      </c>
      <c r="O64" s="197">
        <v>48.35</v>
      </c>
      <c r="P64" s="197">
        <v>48.87</v>
      </c>
      <c r="Q64" s="197">
        <v>1</v>
      </c>
      <c r="R64" s="197">
        <v>10.32</v>
      </c>
      <c r="S64" s="197">
        <v>2.99</v>
      </c>
      <c r="T64" s="197">
        <v>0</v>
      </c>
      <c r="U64" s="197">
        <v>232.2</v>
      </c>
      <c r="V64" s="197">
        <v>4.41</v>
      </c>
      <c r="W64" s="197">
        <v>10.65</v>
      </c>
      <c r="X64" s="197">
        <v>33.56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42.75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67.83</v>
      </c>
      <c r="AQ64" s="197">
        <v>18.670000000000002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7.0000000000000007E-2</v>
      </c>
      <c r="H65" s="197">
        <v>0</v>
      </c>
      <c r="I65" s="197">
        <v>0</v>
      </c>
      <c r="J65" s="197">
        <v>0</v>
      </c>
      <c r="K65" s="197">
        <v>158.08000000000001</v>
      </c>
      <c r="L65" s="197">
        <v>49.9</v>
      </c>
      <c r="M65" s="197">
        <v>0</v>
      </c>
      <c r="N65" s="197">
        <v>28.79</v>
      </c>
      <c r="O65" s="197">
        <v>48.35</v>
      </c>
      <c r="P65" s="197">
        <v>48.87</v>
      </c>
      <c r="Q65" s="197">
        <v>1</v>
      </c>
      <c r="R65" s="197">
        <v>10.32</v>
      </c>
      <c r="S65" s="197">
        <v>2.99</v>
      </c>
      <c r="T65" s="197">
        <v>0</v>
      </c>
      <c r="U65" s="197">
        <v>232.2</v>
      </c>
      <c r="V65" s="197">
        <v>4.41</v>
      </c>
      <c r="W65" s="197">
        <v>10.65</v>
      </c>
      <c r="X65" s="197">
        <v>33.56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42.75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67.83</v>
      </c>
      <c r="AQ65" s="197">
        <v>18.670000000000002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7.0000000000000007E-2</v>
      </c>
      <c r="H66" s="197">
        <v>0</v>
      </c>
      <c r="I66" s="197">
        <v>0</v>
      </c>
      <c r="J66" s="197">
        <v>0</v>
      </c>
      <c r="K66" s="197">
        <v>158.08000000000001</v>
      </c>
      <c r="L66" s="197">
        <v>49.9</v>
      </c>
      <c r="M66" s="197">
        <v>0</v>
      </c>
      <c r="N66" s="197">
        <v>28.79</v>
      </c>
      <c r="O66" s="197">
        <v>48.35</v>
      </c>
      <c r="P66" s="197">
        <v>48.87</v>
      </c>
      <c r="Q66" s="197">
        <v>1</v>
      </c>
      <c r="R66" s="197">
        <v>10.32</v>
      </c>
      <c r="S66" s="197">
        <v>2.99</v>
      </c>
      <c r="T66" s="197">
        <v>0</v>
      </c>
      <c r="U66" s="197">
        <v>232.2</v>
      </c>
      <c r="V66" s="197">
        <v>4.41</v>
      </c>
      <c r="W66" s="197">
        <v>10.65</v>
      </c>
      <c r="X66" s="197">
        <v>33.56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42.75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67.83</v>
      </c>
      <c r="AQ66" s="197">
        <v>18.670000000000002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7.0000000000000007E-2</v>
      </c>
      <c r="H67" s="197">
        <v>0</v>
      </c>
      <c r="I67" s="197">
        <v>0</v>
      </c>
      <c r="J67" s="197">
        <v>0</v>
      </c>
      <c r="K67" s="197">
        <v>158.08000000000001</v>
      </c>
      <c r="L67" s="197">
        <v>49.9</v>
      </c>
      <c r="M67" s="197">
        <v>0</v>
      </c>
      <c r="N67" s="197">
        <v>28.79</v>
      </c>
      <c r="O67" s="197">
        <v>48.35</v>
      </c>
      <c r="P67" s="197">
        <v>48.87</v>
      </c>
      <c r="Q67" s="197">
        <v>1</v>
      </c>
      <c r="R67" s="197">
        <v>10.32</v>
      </c>
      <c r="S67" s="197">
        <v>2.99</v>
      </c>
      <c r="T67" s="197">
        <v>0</v>
      </c>
      <c r="U67" s="197">
        <v>230.7</v>
      </c>
      <c r="V67" s="197">
        <v>4.41</v>
      </c>
      <c r="W67" s="197">
        <v>10.07</v>
      </c>
      <c r="X67" s="197">
        <v>33.5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42.75</v>
      </c>
      <c r="AF67" s="197">
        <v>0</v>
      </c>
      <c r="AG67" s="197">
        <v>0</v>
      </c>
      <c r="AH67" s="197">
        <v>0</v>
      </c>
      <c r="AI67" s="197">
        <v>55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67.83</v>
      </c>
      <c r="AQ67" s="197">
        <v>18.670000000000002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7.0000000000000007E-2</v>
      </c>
      <c r="H68" s="197">
        <v>0</v>
      </c>
      <c r="I68" s="197">
        <v>0</v>
      </c>
      <c r="J68" s="197">
        <v>0</v>
      </c>
      <c r="K68" s="197">
        <v>158.08000000000001</v>
      </c>
      <c r="L68" s="197">
        <v>49.9</v>
      </c>
      <c r="M68" s="197">
        <v>0</v>
      </c>
      <c r="N68" s="197">
        <v>28.79</v>
      </c>
      <c r="O68" s="197">
        <v>48.35</v>
      </c>
      <c r="P68" s="197">
        <v>48.87</v>
      </c>
      <c r="Q68" s="197">
        <v>1</v>
      </c>
      <c r="R68" s="197">
        <v>10.32</v>
      </c>
      <c r="S68" s="197">
        <v>2.99</v>
      </c>
      <c r="T68" s="197">
        <v>0</v>
      </c>
      <c r="U68" s="197">
        <v>230.7</v>
      </c>
      <c r="V68" s="197">
        <v>4.41</v>
      </c>
      <c r="W68" s="197">
        <v>10.07</v>
      </c>
      <c r="X68" s="197">
        <v>33.5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42.75</v>
      </c>
      <c r="AF68" s="197">
        <v>0</v>
      </c>
      <c r="AG68" s="197">
        <v>0</v>
      </c>
      <c r="AH68" s="197">
        <v>0</v>
      </c>
      <c r="AI68" s="197">
        <v>55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67.83</v>
      </c>
      <c r="AQ68" s="197">
        <v>18.670000000000002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7.0000000000000007E-2</v>
      </c>
      <c r="H69" s="197">
        <v>0</v>
      </c>
      <c r="I69" s="197">
        <v>0</v>
      </c>
      <c r="J69" s="197">
        <v>0</v>
      </c>
      <c r="K69" s="197">
        <v>158.08000000000001</v>
      </c>
      <c r="L69" s="197">
        <v>49.9</v>
      </c>
      <c r="M69" s="197">
        <v>0</v>
      </c>
      <c r="N69" s="197">
        <v>28.79</v>
      </c>
      <c r="O69" s="197">
        <v>48.35</v>
      </c>
      <c r="P69" s="197">
        <v>48.87</v>
      </c>
      <c r="Q69" s="197">
        <v>1</v>
      </c>
      <c r="R69" s="197">
        <v>10.32</v>
      </c>
      <c r="S69" s="197">
        <v>2.99</v>
      </c>
      <c r="T69" s="197">
        <v>0</v>
      </c>
      <c r="U69" s="197">
        <v>229.19</v>
      </c>
      <c r="V69" s="197">
        <v>4.41</v>
      </c>
      <c r="W69" s="197">
        <v>10.07</v>
      </c>
      <c r="X69" s="197">
        <v>33.5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42.75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67.83</v>
      </c>
      <c r="AQ69" s="197">
        <v>18.670000000000002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7.0000000000000007E-2</v>
      </c>
      <c r="H70" s="197">
        <v>0</v>
      </c>
      <c r="I70" s="197">
        <v>0</v>
      </c>
      <c r="J70" s="197">
        <v>0</v>
      </c>
      <c r="K70" s="197">
        <v>158.08000000000001</v>
      </c>
      <c r="L70" s="197">
        <v>49.9</v>
      </c>
      <c r="M70" s="197">
        <v>0</v>
      </c>
      <c r="N70" s="197">
        <v>28.79</v>
      </c>
      <c r="O70" s="197">
        <v>48.35</v>
      </c>
      <c r="P70" s="197">
        <v>48.87</v>
      </c>
      <c r="Q70" s="197">
        <v>1</v>
      </c>
      <c r="R70" s="197">
        <v>10.32</v>
      </c>
      <c r="S70" s="197">
        <v>2.99</v>
      </c>
      <c r="T70" s="197">
        <v>0</v>
      </c>
      <c r="U70" s="197">
        <v>229.19</v>
      </c>
      <c r="V70" s="197">
        <v>4.41</v>
      </c>
      <c r="W70" s="197">
        <v>10.07</v>
      </c>
      <c r="X70" s="197">
        <v>33.5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42.75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67.83</v>
      </c>
      <c r="AQ70" s="197">
        <v>18.670000000000002</v>
      </c>
      <c r="AR70" s="197">
        <v>22.58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7.0000000000000007E-2</v>
      </c>
      <c r="H71" s="197">
        <v>0</v>
      </c>
      <c r="I71" s="197">
        <v>0</v>
      </c>
      <c r="J71" s="197">
        <v>0</v>
      </c>
      <c r="K71" s="197">
        <v>158.08000000000001</v>
      </c>
      <c r="L71" s="197">
        <v>49.9</v>
      </c>
      <c r="M71" s="197">
        <v>0</v>
      </c>
      <c r="N71" s="197">
        <v>28.79</v>
      </c>
      <c r="O71" s="197">
        <v>48.35</v>
      </c>
      <c r="P71" s="197">
        <v>48.87</v>
      </c>
      <c r="Q71" s="197">
        <v>1</v>
      </c>
      <c r="R71" s="197">
        <v>10.32</v>
      </c>
      <c r="S71" s="197">
        <v>2.99</v>
      </c>
      <c r="T71" s="197">
        <v>0</v>
      </c>
      <c r="U71" s="197">
        <v>229.19</v>
      </c>
      <c r="V71" s="197">
        <v>4.41</v>
      </c>
      <c r="W71" s="197">
        <v>9.77</v>
      </c>
      <c r="X71" s="197">
        <v>33.5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42.75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67.83</v>
      </c>
      <c r="AQ71" s="197">
        <v>18.670000000000002</v>
      </c>
      <c r="AR71" s="197">
        <v>15.79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7.0000000000000007E-2</v>
      </c>
      <c r="H72" s="197">
        <v>0</v>
      </c>
      <c r="I72" s="197">
        <v>0</v>
      </c>
      <c r="J72" s="197">
        <v>0</v>
      </c>
      <c r="K72" s="197">
        <v>158.08000000000001</v>
      </c>
      <c r="L72" s="197">
        <v>49.9</v>
      </c>
      <c r="M72" s="197">
        <v>0</v>
      </c>
      <c r="N72" s="197">
        <v>28.79</v>
      </c>
      <c r="O72" s="197">
        <v>48.35</v>
      </c>
      <c r="P72" s="197">
        <v>48.87</v>
      </c>
      <c r="Q72" s="197">
        <v>1</v>
      </c>
      <c r="R72" s="197">
        <v>10.32</v>
      </c>
      <c r="S72" s="197">
        <v>2.99</v>
      </c>
      <c r="T72" s="197">
        <v>0</v>
      </c>
      <c r="U72" s="197">
        <v>229.19</v>
      </c>
      <c r="V72" s="197">
        <v>4.41</v>
      </c>
      <c r="W72" s="197">
        <v>9.77</v>
      </c>
      <c r="X72" s="197">
        <v>33.5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42.75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67.83</v>
      </c>
      <c r="AQ72" s="197">
        <v>18.670000000000002</v>
      </c>
      <c r="AR72" s="197">
        <v>8.41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7.0000000000000007E-2</v>
      </c>
      <c r="H73" s="197">
        <v>0</v>
      </c>
      <c r="I73" s="197">
        <v>0</v>
      </c>
      <c r="J73" s="197">
        <v>0</v>
      </c>
      <c r="K73" s="197">
        <v>158.08000000000001</v>
      </c>
      <c r="L73" s="197">
        <v>62.48</v>
      </c>
      <c r="M73" s="197">
        <v>0</v>
      </c>
      <c r="N73" s="197">
        <v>28.79</v>
      </c>
      <c r="O73" s="197">
        <v>48.35</v>
      </c>
      <c r="P73" s="197">
        <v>48.87</v>
      </c>
      <c r="Q73" s="197">
        <v>4.5199999999999996</v>
      </c>
      <c r="R73" s="197">
        <v>10.32</v>
      </c>
      <c r="S73" s="197">
        <v>6.15</v>
      </c>
      <c r="T73" s="197">
        <v>0</v>
      </c>
      <c r="U73" s="197">
        <v>229.19</v>
      </c>
      <c r="V73" s="197">
        <v>4.41</v>
      </c>
      <c r="W73" s="197">
        <v>9.77</v>
      </c>
      <c r="X73" s="197">
        <v>34.78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42.75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67.83</v>
      </c>
      <c r="AQ73" s="197">
        <v>18.670000000000002</v>
      </c>
      <c r="AR73" s="197">
        <v>3.91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7.0000000000000007E-2</v>
      </c>
      <c r="H74" s="197">
        <v>0</v>
      </c>
      <c r="I74" s="197">
        <v>0</v>
      </c>
      <c r="J74" s="197">
        <v>0</v>
      </c>
      <c r="K74" s="197">
        <v>158.08000000000001</v>
      </c>
      <c r="L74" s="197">
        <v>62.48</v>
      </c>
      <c r="M74" s="197">
        <v>0</v>
      </c>
      <c r="N74" s="197">
        <v>28.79</v>
      </c>
      <c r="O74" s="197">
        <v>48.35</v>
      </c>
      <c r="P74" s="197">
        <v>48.87</v>
      </c>
      <c r="Q74" s="197">
        <v>4.5199999999999996</v>
      </c>
      <c r="R74" s="197">
        <v>10.32</v>
      </c>
      <c r="S74" s="197">
        <v>6.15</v>
      </c>
      <c r="T74" s="197">
        <v>0</v>
      </c>
      <c r="U74" s="197">
        <v>229.19</v>
      </c>
      <c r="V74" s="197">
        <v>4.41</v>
      </c>
      <c r="W74" s="197">
        <v>9.77</v>
      </c>
      <c r="X74" s="197">
        <v>34.78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42.75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67.83</v>
      </c>
      <c r="AQ74" s="197">
        <v>18.670000000000002</v>
      </c>
      <c r="AR74" s="197">
        <v>1.56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7.0000000000000007E-2</v>
      </c>
      <c r="H75" s="197">
        <v>0</v>
      </c>
      <c r="I75" s="197">
        <v>0</v>
      </c>
      <c r="J75" s="197">
        <v>0</v>
      </c>
      <c r="K75" s="197">
        <v>158.08000000000001</v>
      </c>
      <c r="L75" s="197">
        <v>62.48</v>
      </c>
      <c r="M75" s="197">
        <v>0</v>
      </c>
      <c r="N75" s="197">
        <v>28.79</v>
      </c>
      <c r="O75" s="197">
        <v>48.35</v>
      </c>
      <c r="P75" s="197">
        <v>48.87</v>
      </c>
      <c r="Q75" s="197">
        <v>4.5199999999999996</v>
      </c>
      <c r="R75" s="197">
        <v>10.32</v>
      </c>
      <c r="S75" s="197">
        <v>6.15</v>
      </c>
      <c r="T75" s="197">
        <v>0</v>
      </c>
      <c r="U75" s="197">
        <v>229.19</v>
      </c>
      <c r="V75" s="197">
        <v>4.41</v>
      </c>
      <c r="W75" s="197">
        <v>9.77</v>
      </c>
      <c r="X75" s="197">
        <v>34.78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42.75</v>
      </c>
      <c r="AF75" s="197">
        <v>0</v>
      </c>
      <c r="AG75" s="197">
        <v>0</v>
      </c>
      <c r="AH75" s="197">
        <v>0</v>
      </c>
      <c r="AI75" s="197">
        <v>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67.83</v>
      </c>
      <c r="AQ75" s="197">
        <v>18.670000000000002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7.0000000000000007E-2</v>
      </c>
      <c r="H76" s="197">
        <v>0</v>
      </c>
      <c r="I76" s="197">
        <v>0</v>
      </c>
      <c r="J76" s="197">
        <v>0</v>
      </c>
      <c r="K76" s="197">
        <v>158.08000000000001</v>
      </c>
      <c r="L76" s="197">
        <v>62.48</v>
      </c>
      <c r="M76" s="197">
        <v>0</v>
      </c>
      <c r="N76" s="197">
        <v>28.79</v>
      </c>
      <c r="O76" s="197">
        <v>48.35</v>
      </c>
      <c r="P76" s="197">
        <v>48.87</v>
      </c>
      <c r="Q76" s="197">
        <v>4.5199999999999996</v>
      </c>
      <c r="R76" s="197">
        <v>10.32</v>
      </c>
      <c r="S76" s="197">
        <v>6.15</v>
      </c>
      <c r="T76" s="197">
        <v>0</v>
      </c>
      <c r="U76" s="197">
        <v>229.19</v>
      </c>
      <c r="V76" s="197">
        <v>4.41</v>
      </c>
      <c r="W76" s="197">
        <v>9.77</v>
      </c>
      <c r="X76" s="197">
        <v>34.78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42.75</v>
      </c>
      <c r="AF76" s="197">
        <v>0</v>
      </c>
      <c r="AG76" s="197">
        <v>0</v>
      </c>
      <c r="AH76" s="197">
        <v>0</v>
      </c>
      <c r="AI76" s="197">
        <v>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67.83</v>
      </c>
      <c r="AQ76" s="197">
        <v>18.670000000000002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7.0000000000000007E-2</v>
      </c>
      <c r="H77" s="197">
        <v>0</v>
      </c>
      <c r="I77" s="197">
        <v>0</v>
      </c>
      <c r="J77" s="197">
        <v>0</v>
      </c>
      <c r="K77" s="197">
        <v>158.08000000000001</v>
      </c>
      <c r="L77" s="197">
        <v>62.48</v>
      </c>
      <c r="M77" s="197">
        <v>0</v>
      </c>
      <c r="N77" s="197">
        <v>28.79</v>
      </c>
      <c r="O77" s="197">
        <v>48.35</v>
      </c>
      <c r="P77" s="197">
        <v>48.87</v>
      </c>
      <c r="Q77" s="197">
        <v>4.5199999999999996</v>
      </c>
      <c r="R77" s="197">
        <v>10.32</v>
      </c>
      <c r="S77" s="197">
        <v>6.15</v>
      </c>
      <c r="T77" s="197">
        <v>0</v>
      </c>
      <c r="U77" s="197">
        <v>229.19</v>
      </c>
      <c r="V77" s="197">
        <v>4.41</v>
      </c>
      <c r="W77" s="197">
        <v>9.77</v>
      </c>
      <c r="X77" s="197">
        <v>34.78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42.75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67.83</v>
      </c>
      <c r="AQ77" s="197">
        <v>18.670000000000002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7.0000000000000007E-2</v>
      </c>
      <c r="H78" s="197">
        <v>0</v>
      </c>
      <c r="I78" s="197">
        <v>0</v>
      </c>
      <c r="J78" s="197">
        <v>0</v>
      </c>
      <c r="K78" s="197">
        <v>158.08000000000001</v>
      </c>
      <c r="L78" s="197">
        <v>62.48</v>
      </c>
      <c r="M78" s="197">
        <v>0</v>
      </c>
      <c r="N78" s="197">
        <v>28.79</v>
      </c>
      <c r="O78" s="197">
        <v>48.35</v>
      </c>
      <c r="P78" s="197">
        <v>48.87</v>
      </c>
      <c r="Q78" s="197">
        <v>4.5199999999999996</v>
      </c>
      <c r="R78" s="197">
        <v>10.32</v>
      </c>
      <c r="S78" s="197">
        <v>6.15</v>
      </c>
      <c r="T78" s="197">
        <v>0</v>
      </c>
      <c r="U78" s="197">
        <v>229.19</v>
      </c>
      <c r="V78" s="197">
        <v>4.41</v>
      </c>
      <c r="W78" s="197">
        <v>9.77</v>
      </c>
      <c r="X78" s="197">
        <v>34.78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42.75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67.83</v>
      </c>
      <c r="AQ78" s="197">
        <v>18.670000000000002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7.0000000000000007E-2</v>
      </c>
      <c r="H79" s="197">
        <v>0</v>
      </c>
      <c r="I79" s="197">
        <v>0</v>
      </c>
      <c r="J79" s="197">
        <v>0</v>
      </c>
      <c r="K79" s="197">
        <v>158.08000000000001</v>
      </c>
      <c r="L79" s="197">
        <v>62.48</v>
      </c>
      <c r="M79" s="197">
        <v>0</v>
      </c>
      <c r="N79" s="197">
        <v>28.79</v>
      </c>
      <c r="O79" s="197">
        <v>48.35</v>
      </c>
      <c r="P79" s="197">
        <v>48.87</v>
      </c>
      <c r="Q79" s="197">
        <v>4.5199999999999996</v>
      </c>
      <c r="R79" s="197">
        <v>10.32</v>
      </c>
      <c r="S79" s="197">
        <v>6.15</v>
      </c>
      <c r="T79" s="197">
        <v>0</v>
      </c>
      <c r="U79" s="197">
        <v>229.19</v>
      </c>
      <c r="V79" s="197">
        <v>4.41</v>
      </c>
      <c r="W79" s="197">
        <v>9.77</v>
      </c>
      <c r="X79" s="197">
        <v>34.78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21.69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67.83</v>
      </c>
      <c r="AQ79" s="197">
        <v>18.670000000000002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7.0000000000000007E-2</v>
      </c>
      <c r="H80" s="197">
        <v>0</v>
      </c>
      <c r="I80" s="197">
        <v>0</v>
      </c>
      <c r="J80" s="197">
        <v>0</v>
      </c>
      <c r="K80" s="197">
        <v>158.08000000000001</v>
      </c>
      <c r="L80" s="197">
        <v>62.48</v>
      </c>
      <c r="M80" s="197">
        <v>0</v>
      </c>
      <c r="N80" s="197">
        <v>28.79</v>
      </c>
      <c r="O80" s="197">
        <v>48.35</v>
      </c>
      <c r="P80" s="197">
        <v>48.87</v>
      </c>
      <c r="Q80" s="197">
        <v>4.5199999999999996</v>
      </c>
      <c r="R80" s="197">
        <v>10.32</v>
      </c>
      <c r="S80" s="197">
        <v>6.15</v>
      </c>
      <c r="T80" s="197">
        <v>0</v>
      </c>
      <c r="U80" s="197">
        <v>229.19</v>
      </c>
      <c r="V80" s="197">
        <v>4.41</v>
      </c>
      <c r="W80" s="197">
        <v>9.77</v>
      </c>
      <c r="X80" s="197">
        <v>34.78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21.69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67.83</v>
      </c>
      <c r="AQ80" s="197">
        <v>18.670000000000002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7.0000000000000007E-2</v>
      </c>
      <c r="H81" s="197">
        <v>0</v>
      </c>
      <c r="I81" s="197">
        <v>0</v>
      </c>
      <c r="J81" s="197">
        <v>0</v>
      </c>
      <c r="K81" s="197">
        <v>158.08000000000001</v>
      </c>
      <c r="L81" s="197">
        <v>62.48</v>
      </c>
      <c r="M81" s="197">
        <v>0</v>
      </c>
      <c r="N81" s="197">
        <v>28.79</v>
      </c>
      <c r="O81" s="197">
        <v>48.35</v>
      </c>
      <c r="P81" s="197">
        <v>48.87</v>
      </c>
      <c r="Q81" s="197">
        <v>4.5199999999999996</v>
      </c>
      <c r="R81" s="197">
        <v>10.32</v>
      </c>
      <c r="S81" s="197">
        <v>6.15</v>
      </c>
      <c r="T81" s="197">
        <v>0</v>
      </c>
      <c r="U81" s="197">
        <v>229.19</v>
      </c>
      <c r="V81" s="197">
        <v>4.41</v>
      </c>
      <c r="W81" s="197">
        <v>9.9</v>
      </c>
      <c r="X81" s="197">
        <v>34.78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21.69</v>
      </c>
      <c r="AF81" s="197">
        <v>0</v>
      </c>
      <c r="AG81" s="197">
        <v>0</v>
      </c>
      <c r="AH81" s="197">
        <v>0</v>
      </c>
      <c r="AI81" s="197">
        <v>53.28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67.83</v>
      </c>
      <c r="AQ81" s="197">
        <v>18.670000000000002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7.0000000000000007E-2</v>
      </c>
      <c r="H82" s="197">
        <v>0</v>
      </c>
      <c r="I82" s="197">
        <v>0</v>
      </c>
      <c r="J82" s="197">
        <v>0</v>
      </c>
      <c r="K82" s="197">
        <v>158.08000000000001</v>
      </c>
      <c r="L82" s="197">
        <v>62.48</v>
      </c>
      <c r="M82" s="197">
        <v>0</v>
      </c>
      <c r="N82" s="197">
        <v>28.79</v>
      </c>
      <c r="O82" s="197">
        <v>48.35</v>
      </c>
      <c r="P82" s="197">
        <v>48.87</v>
      </c>
      <c r="Q82" s="197">
        <v>4.5199999999999996</v>
      </c>
      <c r="R82" s="197">
        <v>10.32</v>
      </c>
      <c r="S82" s="197">
        <v>6.15</v>
      </c>
      <c r="T82" s="197">
        <v>0</v>
      </c>
      <c r="U82" s="197">
        <v>229.19</v>
      </c>
      <c r="V82" s="197">
        <v>4.41</v>
      </c>
      <c r="W82" s="197">
        <v>9.9</v>
      </c>
      <c r="X82" s="197">
        <v>34.78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21.69</v>
      </c>
      <c r="AF82" s="197">
        <v>0</v>
      </c>
      <c r="AG82" s="197">
        <v>0</v>
      </c>
      <c r="AH82" s="197">
        <v>0</v>
      </c>
      <c r="AI82" s="197">
        <v>53.28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67.83</v>
      </c>
      <c r="AQ82" s="197">
        <v>18.670000000000002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7.0000000000000007E-2</v>
      </c>
      <c r="H83" s="197">
        <v>0</v>
      </c>
      <c r="I83" s="197">
        <v>0</v>
      </c>
      <c r="J83" s="197">
        <v>0</v>
      </c>
      <c r="K83" s="197">
        <v>158.08000000000001</v>
      </c>
      <c r="L83" s="197">
        <v>62.48</v>
      </c>
      <c r="M83" s="197">
        <v>0</v>
      </c>
      <c r="N83" s="197">
        <v>28.79</v>
      </c>
      <c r="O83" s="197">
        <v>48.35</v>
      </c>
      <c r="P83" s="197">
        <v>48.87</v>
      </c>
      <c r="Q83" s="197">
        <v>4.5199999999999996</v>
      </c>
      <c r="R83" s="197">
        <v>10.32</v>
      </c>
      <c r="S83" s="197">
        <v>6.15</v>
      </c>
      <c r="T83" s="197">
        <v>0</v>
      </c>
      <c r="U83" s="197">
        <v>229.19</v>
      </c>
      <c r="V83" s="197">
        <v>4.41</v>
      </c>
      <c r="W83" s="197">
        <v>9.9600000000000009</v>
      </c>
      <c r="X83" s="197">
        <v>34.78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21.69</v>
      </c>
      <c r="AF83" s="197">
        <v>0</v>
      </c>
      <c r="AG83" s="197">
        <v>0</v>
      </c>
      <c r="AH83" s="197">
        <v>0</v>
      </c>
      <c r="AI83" s="197">
        <v>53.28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67.83</v>
      </c>
      <c r="AQ83" s="197">
        <v>18.670000000000002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7.0000000000000007E-2</v>
      </c>
      <c r="H84" s="197">
        <v>0</v>
      </c>
      <c r="I84" s="197">
        <v>0</v>
      </c>
      <c r="J84" s="197">
        <v>0</v>
      </c>
      <c r="K84" s="197">
        <v>158.08000000000001</v>
      </c>
      <c r="L84" s="197">
        <v>62.48</v>
      </c>
      <c r="M84" s="197">
        <v>0</v>
      </c>
      <c r="N84" s="197">
        <v>28.79</v>
      </c>
      <c r="O84" s="197">
        <v>48.35</v>
      </c>
      <c r="P84" s="197">
        <v>48.87</v>
      </c>
      <c r="Q84" s="197">
        <v>4.5199999999999996</v>
      </c>
      <c r="R84" s="197">
        <v>10.32</v>
      </c>
      <c r="S84" s="197">
        <v>6.15</v>
      </c>
      <c r="T84" s="197">
        <v>0</v>
      </c>
      <c r="U84" s="197">
        <v>229.19</v>
      </c>
      <c r="V84" s="197">
        <v>4.41</v>
      </c>
      <c r="W84" s="197">
        <v>9.9600000000000009</v>
      </c>
      <c r="X84" s="197">
        <v>34.78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21.69</v>
      </c>
      <c r="AF84" s="197">
        <v>0</v>
      </c>
      <c r="AG84" s="197">
        <v>0</v>
      </c>
      <c r="AH84" s="197">
        <v>0</v>
      </c>
      <c r="AI84" s="197">
        <v>53.28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67.83</v>
      </c>
      <c r="AQ84" s="197">
        <v>18.670000000000002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7.0000000000000007E-2</v>
      </c>
      <c r="H85" s="197">
        <v>0</v>
      </c>
      <c r="I85" s="197">
        <v>0</v>
      </c>
      <c r="J85" s="197">
        <v>0</v>
      </c>
      <c r="K85" s="197">
        <v>158.08000000000001</v>
      </c>
      <c r="L85" s="197">
        <v>62.48</v>
      </c>
      <c r="M85" s="197">
        <v>0</v>
      </c>
      <c r="N85" s="197">
        <v>28.79</v>
      </c>
      <c r="O85" s="197">
        <v>48.35</v>
      </c>
      <c r="P85" s="197">
        <v>48.87</v>
      </c>
      <c r="Q85" s="197">
        <v>4.5199999999999996</v>
      </c>
      <c r="R85" s="197">
        <v>10.32</v>
      </c>
      <c r="S85" s="197">
        <v>6.15</v>
      </c>
      <c r="T85" s="197">
        <v>0</v>
      </c>
      <c r="U85" s="197">
        <v>230.59</v>
      </c>
      <c r="V85" s="197">
        <v>4.41</v>
      </c>
      <c r="W85" s="197">
        <v>9.9</v>
      </c>
      <c r="X85" s="197">
        <v>34.78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23.3</v>
      </c>
      <c r="AF85" s="197">
        <v>0</v>
      </c>
      <c r="AG85" s="197">
        <v>0</v>
      </c>
      <c r="AH85" s="197">
        <v>0</v>
      </c>
      <c r="AI85" s="197">
        <v>53.28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67.83</v>
      </c>
      <c r="AQ85" s="197">
        <v>18.670000000000002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7.0000000000000007E-2</v>
      </c>
      <c r="H86" s="197">
        <v>0</v>
      </c>
      <c r="I86" s="197">
        <v>0</v>
      </c>
      <c r="J86" s="197">
        <v>0</v>
      </c>
      <c r="K86" s="197">
        <v>158.08000000000001</v>
      </c>
      <c r="L86" s="197">
        <v>62.48</v>
      </c>
      <c r="M86" s="197">
        <v>0</v>
      </c>
      <c r="N86" s="197">
        <v>28.79</v>
      </c>
      <c r="O86" s="197">
        <v>48.35</v>
      </c>
      <c r="P86" s="197">
        <v>48.87</v>
      </c>
      <c r="Q86" s="197">
        <v>4.5199999999999996</v>
      </c>
      <c r="R86" s="197">
        <v>10.32</v>
      </c>
      <c r="S86" s="197">
        <v>6.15</v>
      </c>
      <c r="T86" s="197">
        <v>0</v>
      </c>
      <c r="U86" s="197">
        <v>230.7</v>
      </c>
      <c r="V86" s="197">
        <v>4.41</v>
      </c>
      <c r="W86" s="197">
        <v>9.9</v>
      </c>
      <c r="X86" s="197">
        <v>34.78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23.3</v>
      </c>
      <c r="AF86" s="197">
        <v>0</v>
      </c>
      <c r="AG86" s="197">
        <v>0</v>
      </c>
      <c r="AH86" s="197">
        <v>0</v>
      </c>
      <c r="AI86" s="197">
        <v>53.28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67.83</v>
      </c>
      <c r="AQ86" s="197">
        <v>18.670000000000002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7.0000000000000007E-2</v>
      </c>
      <c r="H87" s="197">
        <v>0</v>
      </c>
      <c r="I87" s="197">
        <v>0</v>
      </c>
      <c r="J87" s="197">
        <v>0</v>
      </c>
      <c r="K87" s="197">
        <v>158.08000000000001</v>
      </c>
      <c r="L87" s="197">
        <v>62.48</v>
      </c>
      <c r="M87" s="197">
        <v>0</v>
      </c>
      <c r="N87" s="197">
        <v>28.79</v>
      </c>
      <c r="O87" s="197">
        <v>48.35</v>
      </c>
      <c r="P87" s="197">
        <v>48.87</v>
      </c>
      <c r="Q87" s="197">
        <v>4.5199999999999996</v>
      </c>
      <c r="R87" s="197">
        <v>10.32</v>
      </c>
      <c r="S87" s="197">
        <v>6.15</v>
      </c>
      <c r="T87" s="197">
        <v>0</v>
      </c>
      <c r="U87" s="197">
        <v>230.7</v>
      </c>
      <c r="V87" s="197">
        <v>4.41</v>
      </c>
      <c r="W87" s="197">
        <v>9.9</v>
      </c>
      <c r="X87" s="197">
        <v>34.78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23.3</v>
      </c>
      <c r="AF87" s="197">
        <v>0</v>
      </c>
      <c r="AG87" s="197">
        <v>0</v>
      </c>
      <c r="AH87" s="197">
        <v>0</v>
      </c>
      <c r="AI87" s="197">
        <v>53.28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67.83</v>
      </c>
      <c r="AQ87" s="197">
        <v>18.670000000000002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7.0000000000000007E-2</v>
      </c>
      <c r="H88" s="197">
        <v>0</v>
      </c>
      <c r="I88" s="197">
        <v>0</v>
      </c>
      <c r="J88" s="197">
        <v>0</v>
      </c>
      <c r="K88" s="197">
        <v>158.08000000000001</v>
      </c>
      <c r="L88" s="197">
        <v>62.48</v>
      </c>
      <c r="M88" s="197">
        <v>0</v>
      </c>
      <c r="N88" s="197">
        <v>28.79</v>
      </c>
      <c r="O88" s="197">
        <v>48.35</v>
      </c>
      <c r="P88" s="197">
        <v>48.87</v>
      </c>
      <c r="Q88" s="197">
        <v>4.5199999999999996</v>
      </c>
      <c r="R88" s="197">
        <v>10.32</v>
      </c>
      <c r="S88" s="197">
        <v>6.15</v>
      </c>
      <c r="T88" s="197">
        <v>0</v>
      </c>
      <c r="U88" s="197">
        <v>230.7</v>
      </c>
      <c r="V88" s="197">
        <v>4.41</v>
      </c>
      <c r="W88" s="197">
        <v>9.9</v>
      </c>
      <c r="X88" s="197">
        <v>34.78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23.3</v>
      </c>
      <c r="AF88" s="197">
        <v>0</v>
      </c>
      <c r="AG88" s="197">
        <v>0</v>
      </c>
      <c r="AH88" s="197">
        <v>0</v>
      </c>
      <c r="AI88" s="197">
        <v>53.28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67.83</v>
      </c>
      <c r="AQ88" s="197">
        <v>18.670000000000002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7.0000000000000007E-2</v>
      </c>
      <c r="H89" s="197">
        <v>0</v>
      </c>
      <c r="I89" s="197">
        <v>0</v>
      </c>
      <c r="J89" s="197">
        <v>0</v>
      </c>
      <c r="K89" s="197">
        <v>158.08000000000001</v>
      </c>
      <c r="L89" s="197">
        <v>62.48</v>
      </c>
      <c r="M89" s="197">
        <v>0</v>
      </c>
      <c r="N89" s="197">
        <v>28.79</v>
      </c>
      <c r="O89" s="197">
        <v>48.35</v>
      </c>
      <c r="P89" s="197">
        <v>48.87</v>
      </c>
      <c r="Q89" s="197">
        <v>4.5199999999999996</v>
      </c>
      <c r="R89" s="197">
        <v>10.32</v>
      </c>
      <c r="S89" s="197">
        <v>6.15</v>
      </c>
      <c r="T89" s="197">
        <v>0</v>
      </c>
      <c r="U89" s="197">
        <v>230.7</v>
      </c>
      <c r="V89" s="197">
        <v>4.41</v>
      </c>
      <c r="W89" s="197">
        <v>10.02</v>
      </c>
      <c r="X89" s="197">
        <v>34.78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23.3</v>
      </c>
      <c r="AF89" s="197">
        <v>0</v>
      </c>
      <c r="AG89" s="197">
        <v>0</v>
      </c>
      <c r="AH89" s="197">
        <v>0</v>
      </c>
      <c r="AI89" s="197">
        <v>53.28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67.83</v>
      </c>
      <c r="AQ89" s="197">
        <v>18.670000000000002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7.0000000000000007E-2</v>
      </c>
      <c r="H90" s="197">
        <v>0</v>
      </c>
      <c r="I90" s="197">
        <v>0</v>
      </c>
      <c r="J90" s="197">
        <v>0</v>
      </c>
      <c r="K90" s="197">
        <v>158.08000000000001</v>
      </c>
      <c r="L90" s="197">
        <v>62.48</v>
      </c>
      <c r="M90" s="197">
        <v>0</v>
      </c>
      <c r="N90" s="197">
        <v>28.79</v>
      </c>
      <c r="O90" s="197">
        <v>48.35</v>
      </c>
      <c r="P90" s="197">
        <v>48.87</v>
      </c>
      <c r="Q90" s="197">
        <v>4.5199999999999996</v>
      </c>
      <c r="R90" s="197">
        <v>10.32</v>
      </c>
      <c r="S90" s="197">
        <v>6.15</v>
      </c>
      <c r="T90" s="197">
        <v>0</v>
      </c>
      <c r="U90" s="197">
        <v>230.7</v>
      </c>
      <c r="V90" s="197">
        <v>4.41</v>
      </c>
      <c r="W90" s="197">
        <v>10.02</v>
      </c>
      <c r="X90" s="197">
        <v>34.78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23.3</v>
      </c>
      <c r="AF90" s="197">
        <v>0</v>
      </c>
      <c r="AG90" s="197">
        <v>0</v>
      </c>
      <c r="AH90" s="197">
        <v>0</v>
      </c>
      <c r="AI90" s="197">
        <v>53.28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67.83</v>
      </c>
      <c r="AQ90" s="197">
        <v>18.670000000000002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7.0000000000000007E-2</v>
      </c>
      <c r="H91" s="197">
        <v>0</v>
      </c>
      <c r="I91" s="197">
        <v>0</v>
      </c>
      <c r="J91" s="197">
        <v>0</v>
      </c>
      <c r="K91" s="197">
        <v>158.08000000000001</v>
      </c>
      <c r="L91" s="197">
        <v>62.48</v>
      </c>
      <c r="M91" s="197">
        <v>0</v>
      </c>
      <c r="N91" s="197">
        <v>28.79</v>
      </c>
      <c r="O91" s="197">
        <v>48.35</v>
      </c>
      <c r="P91" s="197">
        <v>48.87</v>
      </c>
      <c r="Q91" s="197">
        <v>4.5199999999999996</v>
      </c>
      <c r="R91" s="197">
        <v>10.32</v>
      </c>
      <c r="S91" s="197">
        <v>6.15</v>
      </c>
      <c r="T91" s="197">
        <v>0</v>
      </c>
      <c r="U91" s="197">
        <v>232.1</v>
      </c>
      <c r="V91" s="197">
        <v>4.41</v>
      </c>
      <c r="W91" s="197">
        <v>10.02</v>
      </c>
      <c r="X91" s="197">
        <v>34.78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23.3</v>
      </c>
      <c r="AF91" s="197">
        <v>0</v>
      </c>
      <c r="AG91" s="197">
        <v>0</v>
      </c>
      <c r="AH91" s="197">
        <v>0</v>
      </c>
      <c r="AI91" s="197">
        <v>53.97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67.83</v>
      </c>
      <c r="AQ91" s="197">
        <v>18.670000000000002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7.0000000000000007E-2</v>
      </c>
      <c r="H92" s="197">
        <v>0</v>
      </c>
      <c r="I92" s="197">
        <v>0</v>
      </c>
      <c r="J92" s="197">
        <v>0</v>
      </c>
      <c r="K92" s="197">
        <v>158.08000000000001</v>
      </c>
      <c r="L92" s="197">
        <v>62.48</v>
      </c>
      <c r="M92" s="197">
        <v>0</v>
      </c>
      <c r="N92" s="197">
        <v>28.79</v>
      </c>
      <c r="O92" s="197">
        <v>48.35</v>
      </c>
      <c r="P92" s="197">
        <v>48.87</v>
      </c>
      <c r="Q92" s="197">
        <v>4.5199999999999996</v>
      </c>
      <c r="R92" s="197">
        <v>10.32</v>
      </c>
      <c r="S92" s="197">
        <v>6.15</v>
      </c>
      <c r="T92" s="197">
        <v>0</v>
      </c>
      <c r="U92" s="197">
        <v>232.2</v>
      </c>
      <c r="V92" s="197">
        <v>4.41</v>
      </c>
      <c r="W92" s="197">
        <v>10.02</v>
      </c>
      <c r="X92" s="197">
        <v>34.78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24.43</v>
      </c>
      <c r="AF92" s="197">
        <v>0</v>
      </c>
      <c r="AG92" s="197">
        <v>0</v>
      </c>
      <c r="AH92" s="197">
        <v>0</v>
      </c>
      <c r="AI92" s="197">
        <v>53.97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67.83</v>
      </c>
      <c r="AQ92" s="197">
        <v>18.670000000000002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7.0000000000000007E-2</v>
      </c>
      <c r="H93" s="197">
        <v>0</v>
      </c>
      <c r="I93" s="197">
        <v>0</v>
      </c>
      <c r="J93" s="197">
        <v>0</v>
      </c>
      <c r="K93" s="197">
        <v>158.08000000000001</v>
      </c>
      <c r="L93" s="197">
        <v>62.48</v>
      </c>
      <c r="M93" s="197">
        <v>0</v>
      </c>
      <c r="N93" s="197">
        <v>28.79</v>
      </c>
      <c r="O93" s="197">
        <v>48.35</v>
      </c>
      <c r="P93" s="197">
        <v>48.87</v>
      </c>
      <c r="Q93" s="197">
        <v>4.5199999999999996</v>
      </c>
      <c r="R93" s="197">
        <v>10.32</v>
      </c>
      <c r="S93" s="197">
        <v>6.15</v>
      </c>
      <c r="T93" s="197">
        <v>0</v>
      </c>
      <c r="U93" s="197">
        <v>232.2</v>
      </c>
      <c r="V93" s="197">
        <v>4.41</v>
      </c>
      <c r="W93" s="197">
        <v>10.02</v>
      </c>
      <c r="X93" s="197">
        <v>34.78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24.43</v>
      </c>
      <c r="AF93" s="197">
        <v>0</v>
      </c>
      <c r="AG93" s="197">
        <v>0</v>
      </c>
      <c r="AH93" s="197">
        <v>0</v>
      </c>
      <c r="AI93" s="197">
        <v>53.97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67.83</v>
      </c>
      <c r="AQ93" s="197">
        <v>18.670000000000002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7.0000000000000007E-2</v>
      </c>
      <c r="H94" s="197">
        <v>0</v>
      </c>
      <c r="I94" s="197">
        <v>0</v>
      </c>
      <c r="J94" s="197">
        <v>0</v>
      </c>
      <c r="K94" s="197">
        <v>158.08000000000001</v>
      </c>
      <c r="L94" s="197">
        <v>62.48</v>
      </c>
      <c r="M94" s="197">
        <v>0</v>
      </c>
      <c r="N94" s="197">
        <v>28.79</v>
      </c>
      <c r="O94" s="197">
        <v>48.35</v>
      </c>
      <c r="P94" s="197">
        <v>48.87</v>
      </c>
      <c r="Q94" s="197">
        <v>4.5199999999999996</v>
      </c>
      <c r="R94" s="197">
        <v>10.32</v>
      </c>
      <c r="S94" s="197">
        <v>6.15</v>
      </c>
      <c r="T94" s="197">
        <v>0</v>
      </c>
      <c r="U94" s="197">
        <v>232.2</v>
      </c>
      <c r="V94" s="197">
        <v>4.41</v>
      </c>
      <c r="W94" s="197">
        <v>10.02</v>
      </c>
      <c r="X94" s="197">
        <v>34.78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24.43</v>
      </c>
      <c r="AF94" s="197">
        <v>0</v>
      </c>
      <c r="AG94" s="197">
        <v>0</v>
      </c>
      <c r="AH94" s="197">
        <v>0</v>
      </c>
      <c r="AI94" s="197">
        <v>53.97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67.83</v>
      </c>
      <c r="AQ94" s="197">
        <v>18.670000000000002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7.0000000000000007E-2</v>
      </c>
      <c r="H95" s="197">
        <v>0</v>
      </c>
      <c r="I95" s="197">
        <v>0</v>
      </c>
      <c r="J95" s="197">
        <v>0</v>
      </c>
      <c r="K95" s="197">
        <v>158.08000000000001</v>
      </c>
      <c r="L95" s="197">
        <v>62.48</v>
      </c>
      <c r="M95" s="197">
        <v>0</v>
      </c>
      <c r="N95" s="197">
        <v>28.79</v>
      </c>
      <c r="O95" s="197">
        <v>48.35</v>
      </c>
      <c r="P95" s="197">
        <v>48.87</v>
      </c>
      <c r="Q95" s="197">
        <v>4.5199999999999996</v>
      </c>
      <c r="R95" s="197">
        <v>10.32</v>
      </c>
      <c r="S95" s="197">
        <v>6.15</v>
      </c>
      <c r="T95" s="197">
        <v>0</v>
      </c>
      <c r="U95" s="197">
        <v>232.2</v>
      </c>
      <c r="V95" s="197">
        <v>4.41</v>
      </c>
      <c r="W95" s="197">
        <v>9.9600000000000009</v>
      </c>
      <c r="X95" s="197">
        <v>34.78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24.43</v>
      </c>
      <c r="AF95" s="197">
        <v>0</v>
      </c>
      <c r="AG95" s="197">
        <v>0</v>
      </c>
      <c r="AH95" s="197">
        <v>0</v>
      </c>
      <c r="AI95" s="197">
        <v>53.97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67.83</v>
      </c>
      <c r="AQ95" s="197">
        <v>18.670000000000002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7.0000000000000007E-2</v>
      </c>
      <c r="H96" s="197">
        <v>0</v>
      </c>
      <c r="I96" s="197">
        <v>0</v>
      </c>
      <c r="J96" s="197">
        <v>0</v>
      </c>
      <c r="K96" s="197">
        <v>158.08000000000001</v>
      </c>
      <c r="L96" s="197">
        <v>62.48</v>
      </c>
      <c r="M96" s="197">
        <v>0</v>
      </c>
      <c r="N96" s="197">
        <v>28.79</v>
      </c>
      <c r="O96" s="197">
        <v>48.35</v>
      </c>
      <c r="P96" s="197">
        <v>48.87</v>
      </c>
      <c r="Q96" s="197">
        <v>4.5199999999999996</v>
      </c>
      <c r="R96" s="197">
        <v>10.32</v>
      </c>
      <c r="S96" s="197">
        <v>6.15</v>
      </c>
      <c r="T96" s="197">
        <v>0</v>
      </c>
      <c r="U96" s="197">
        <v>232.2</v>
      </c>
      <c r="V96" s="197">
        <v>4.41</v>
      </c>
      <c r="W96" s="197">
        <v>9.9600000000000009</v>
      </c>
      <c r="X96" s="197">
        <v>34.78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24.43</v>
      </c>
      <c r="AF96" s="197">
        <v>0</v>
      </c>
      <c r="AG96" s="197">
        <v>0</v>
      </c>
      <c r="AH96" s="197">
        <v>0</v>
      </c>
      <c r="AI96" s="197">
        <v>53.97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67.83</v>
      </c>
      <c r="AQ96" s="197">
        <v>18.670000000000002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7.0000000000000007E-2</v>
      </c>
      <c r="H97" s="197">
        <v>0</v>
      </c>
      <c r="I97" s="197">
        <v>0</v>
      </c>
      <c r="J97" s="197">
        <v>0</v>
      </c>
      <c r="K97" s="197">
        <v>158.08000000000001</v>
      </c>
      <c r="L97" s="197">
        <v>62.48</v>
      </c>
      <c r="M97" s="197">
        <v>0</v>
      </c>
      <c r="N97" s="197">
        <v>28.79</v>
      </c>
      <c r="O97" s="197">
        <v>48.35</v>
      </c>
      <c r="P97" s="197">
        <v>48.87</v>
      </c>
      <c r="Q97" s="197">
        <v>4.5199999999999996</v>
      </c>
      <c r="R97" s="197">
        <v>10.32</v>
      </c>
      <c r="S97" s="197">
        <v>6.15</v>
      </c>
      <c r="T97" s="197">
        <v>0</v>
      </c>
      <c r="U97" s="197">
        <v>232.2</v>
      </c>
      <c r="V97" s="197">
        <v>4.41</v>
      </c>
      <c r="W97" s="197">
        <v>9.9600000000000009</v>
      </c>
      <c r="X97" s="197">
        <v>34.78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24.43</v>
      </c>
      <c r="AF97" s="197">
        <v>0</v>
      </c>
      <c r="AG97" s="197">
        <v>0</v>
      </c>
      <c r="AH97" s="197">
        <v>0</v>
      </c>
      <c r="AI97" s="197">
        <v>53.97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67.83</v>
      </c>
      <c r="AQ97" s="197">
        <v>18.670000000000002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7.0000000000000007E-2</v>
      </c>
      <c r="H98" s="197">
        <v>0</v>
      </c>
      <c r="I98" s="197">
        <v>0</v>
      </c>
      <c r="J98" s="197">
        <v>0</v>
      </c>
      <c r="K98" s="197">
        <v>158.08000000000001</v>
      </c>
      <c r="L98" s="197">
        <v>62.48</v>
      </c>
      <c r="M98" s="197">
        <v>0</v>
      </c>
      <c r="N98" s="197">
        <v>28.79</v>
      </c>
      <c r="O98" s="197">
        <v>48.35</v>
      </c>
      <c r="P98" s="197">
        <v>48.87</v>
      </c>
      <c r="Q98" s="197">
        <v>4.5199999999999996</v>
      </c>
      <c r="R98" s="197">
        <v>10.32</v>
      </c>
      <c r="S98" s="197">
        <v>6.15</v>
      </c>
      <c r="T98" s="197">
        <v>0</v>
      </c>
      <c r="U98" s="197">
        <v>232.2</v>
      </c>
      <c r="V98" s="197">
        <v>4.41</v>
      </c>
      <c r="W98" s="197">
        <v>9.9600000000000009</v>
      </c>
      <c r="X98" s="197">
        <v>34.78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24.43</v>
      </c>
      <c r="AF98" s="197">
        <v>0</v>
      </c>
      <c r="AG98" s="197">
        <v>0</v>
      </c>
      <c r="AH98" s="197">
        <v>0</v>
      </c>
      <c r="AI98" s="197">
        <v>53.97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67.83</v>
      </c>
      <c r="AQ98" s="197">
        <v>18.670000000000002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1.0499999999999999E-4</v>
      </c>
      <c r="E99">
        <f t="shared" si="0"/>
        <v>0</v>
      </c>
      <c r="F99">
        <f t="shared" si="0"/>
        <v>0</v>
      </c>
      <c r="G99">
        <f t="shared" si="0"/>
        <v>1.9800000000000035E-3</v>
      </c>
      <c r="H99">
        <f t="shared" si="0"/>
        <v>0</v>
      </c>
      <c r="I99">
        <f t="shared" si="0"/>
        <v>0</v>
      </c>
      <c r="J99">
        <f t="shared" si="0"/>
        <v>4.8999999999999998E-4</v>
      </c>
      <c r="K99">
        <f t="shared" si="0"/>
        <v>3.089247499999999</v>
      </c>
      <c r="L99">
        <f t="shared" si="0"/>
        <v>0.94351000000000074</v>
      </c>
      <c r="M99">
        <f t="shared" si="0"/>
        <v>0</v>
      </c>
      <c r="N99">
        <f t="shared" si="0"/>
        <v>0.69095999999999935</v>
      </c>
      <c r="O99">
        <f t="shared" si="0"/>
        <v>1.1603999999999997</v>
      </c>
      <c r="P99">
        <f t="shared" si="0"/>
        <v>1.1734174999999984</v>
      </c>
      <c r="Q99">
        <f t="shared" si="0"/>
        <v>6.4030000000000073E-2</v>
      </c>
      <c r="R99">
        <f t="shared" si="0"/>
        <v>0.2252925000000004</v>
      </c>
      <c r="S99">
        <f t="shared" si="0"/>
        <v>9.0892499999999987E-2</v>
      </c>
      <c r="T99">
        <f t="shared" si="0"/>
        <v>0</v>
      </c>
      <c r="U99">
        <f t="shared" si="0"/>
        <v>5.5172650000000019</v>
      </c>
      <c r="V99">
        <f t="shared" si="0"/>
        <v>9.0667500000000123E-2</v>
      </c>
      <c r="W99">
        <f t="shared" si="0"/>
        <v>0.24927999999999986</v>
      </c>
      <c r="X99">
        <f t="shared" si="0"/>
        <v>0.82963500000000134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0.92830000000000001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1.1954100000000001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1.6279199999999987</v>
      </c>
      <c r="AQ99">
        <f t="shared" si="0"/>
        <v>0.42834000000000078</v>
      </c>
      <c r="AR99">
        <f t="shared" si="0"/>
        <v>0.27763749999999981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9.27</v>
      </c>
      <c r="E3" s="197">
        <v>0</v>
      </c>
      <c r="F3" s="197">
        <v>0</v>
      </c>
      <c r="G3" s="197">
        <v>18.22</v>
      </c>
      <c r="H3" s="197">
        <v>0</v>
      </c>
      <c r="I3" s="197">
        <v>0</v>
      </c>
      <c r="J3" s="197">
        <v>17.59</v>
      </c>
      <c r="K3" s="197">
        <v>9.0299999999999994</v>
      </c>
      <c r="L3" s="197">
        <v>555.17999999999995</v>
      </c>
      <c r="M3" s="197">
        <v>27.09</v>
      </c>
      <c r="N3" s="197">
        <v>34.78</v>
      </c>
      <c r="O3" s="197">
        <v>0</v>
      </c>
      <c r="P3" s="197">
        <v>30.25</v>
      </c>
      <c r="Q3" s="197">
        <v>5.85</v>
      </c>
      <c r="R3" s="197">
        <v>12.48</v>
      </c>
      <c r="S3" s="197">
        <v>7.77</v>
      </c>
      <c r="T3" s="197">
        <v>0</v>
      </c>
      <c r="U3" s="197">
        <v>51.01</v>
      </c>
      <c r="V3" s="197">
        <v>5.35</v>
      </c>
      <c r="W3" s="197">
        <v>12.87</v>
      </c>
      <c r="X3" s="197">
        <v>43.19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51.29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71.98</v>
      </c>
      <c r="AQ3" s="197">
        <v>22.58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9.27</v>
      </c>
      <c r="E4" s="197">
        <v>0</v>
      </c>
      <c r="F4" s="197">
        <v>0</v>
      </c>
      <c r="G4" s="197">
        <v>18.22</v>
      </c>
      <c r="H4" s="197">
        <v>0</v>
      </c>
      <c r="I4" s="197">
        <v>0</v>
      </c>
      <c r="J4" s="197">
        <v>17.59</v>
      </c>
      <c r="K4" s="197">
        <v>9.0299999999999994</v>
      </c>
      <c r="L4" s="197">
        <v>555.17999999999995</v>
      </c>
      <c r="M4" s="197">
        <v>27.09</v>
      </c>
      <c r="N4" s="197">
        <v>34.78</v>
      </c>
      <c r="O4" s="197">
        <v>0</v>
      </c>
      <c r="P4" s="197">
        <v>30.25</v>
      </c>
      <c r="Q4" s="197">
        <v>5.85</v>
      </c>
      <c r="R4" s="197">
        <v>12.49</v>
      </c>
      <c r="S4" s="197">
        <v>7.77</v>
      </c>
      <c r="T4" s="197">
        <v>0</v>
      </c>
      <c r="U4" s="197">
        <v>51.01</v>
      </c>
      <c r="V4" s="197">
        <v>5.35</v>
      </c>
      <c r="W4" s="197">
        <v>12.87</v>
      </c>
      <c r="X4" s="197">
        <v>43.19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51.29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71.98</v>
      </c>
      <c r="AQ4" s="197">
        <v>22.58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9.27</v>
      </c>
      <c r="E5" s="197">
        <v>0</v>
      </c>
      <c r="F5" s="197">
        <v>0</v>
      </c>
      <c r="G5" s="197">
        <v>18.22</v>
      </c>
      <c r="H5" s="197">
        <v>0</v>
      </c>
      <c r="I5" s="197">
        <v>0</v>
      </c>
      <c r="J5" s="197">
        <v>17.59</v>
      </c>
      <c r="K5" s="197">
        <v>9.0299999999999994</v>
      </c>
      <c r="L5" s="197">
        <v>555.17999999999995</v>
      </c>
      <c r="M5" s="197">
        <v>27.09</v>
      </c>
      <c r="N5" s="197">
        <v>34.78</v>
      </c>
      <c r="O5" s="197">
        <v>0</v>
      </c>
      <c r="P5" s="197">
        <v>30.25</v>
      </c>
      <c r="Q5" s="197">
        <v>5.85</v>
      </c>
      <c r="R5" s="197">
        <v>12.49</v>
      </c>
      <c r="S5" s="197">
        <v>7.77</v>
      </c>
      <c r="T5" s="197">
        <v>0</v>
      </c>
      <c r="U5" s="197">
        <v>51.01</v>
      </c>
      <c r="V5" s="197">
        <v>5.35</v>
      </c>
      <c r="W5" s="197">
        <v>12.87</v>
      </c>
      <c r="X5" s="197">
        <v>43.19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51.29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71.98</v>
      </c>
      <c r="AQ5" s="197">
        <v>22.58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9.27</v>
      </c>
      <c r="E6" s="197">
        <v>0</v>
      </c>
      <c r="F6" s="197">
        <v>0</v>
      </c>
      <c r="G6" s="197">
        <v>18.22</v>
      </c>
      <c r="H6" s="197">
        <v>0</v>
      </c>
      <c r="I6" s="197">
        <v>0</v>
      </c>
      <c r="J6" s="197">
        <v>17.59</v>
      </c>
      <c r="K6" s="197">
        <v>9.0299999999999994</v>
      </c>
      <c r="L6" s="197">
        <v>555.17999999999995</v>
      </c>
      <c r="M6" s="197">
        <v>27.09</v>
      </c>
      <c r="N6" s="197">
        <v>34.78</v>
      </c>
      <c r="O6" s="197">
        <v>0</v>
      </c>
      <c r="P6" s="197">
        <v>30.25</v>
      </c>
      <c r="Q6" s="197">
        <v>5.85</v>
      </c>
      <c r="R6" s="197">
        <v>12.49</v>
      </c>
      <c r="S6" s="197">
        <v>7.77</v>
      </c>
      <c r="T6" s="197">
        <v>0</v>
      </c>
      <c r="U6" s="197">
        <v>51.01</v>
      </c>
      <c r="V6" s="197">
        <v>5.35</v>
      </c>
      <c r="W6" s="197">
        <v>12.87</v>
      </c>
      <c r="X6" s="197">
        <v>43.19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51.29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71.98</v>
      </c>
      <c r="AQ6" s="197">
        <v>22.58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9.27</v>
      </c>
      <c r="E7" s="197">
        <v>0</v>
      </c>
      <c r="F7" s="197">
        <v>0</v>
      </c>
      <c r="G7" s="197">
        <v>18.22</v>
      </c>
      <c r="H7" s="197">
        <v>0</v>
      </c>
      <c r="I7" s="197">
        <v>0</v>
      </c>
      <c r="J7" s="197">
        <v>17.59</v>
      </c>
      <c r="K7" s="197">
        <v>9.0299999999999994</v>
      </c>
      <c r="L7" s="197">
        <v>555.19000000000005</v>
      </c>
      <c r="M7" s="197">
        <v>27.09</v>
      </c>
      <c r="N7" s="197">
        <v>34.78</v>
      </c>
      <c r="O7" s="197">
        <v>0</v>
      </c>
      <c r="P7" s="197">
        <v>30.25</v>
      </c>
      <c r="Q7" s="197">
        <v>5.72</v>
      </c>
      <c r="R7" s="197">
        <v>12.49</v>
      </c>
      <c r="S7" s="197">
        <v>7.77</v>
      </c>
      <c r="T7" s="197">
        <v>0</v>
      </c>
      <c r="U7" s="197">
        <v>51.01</v>
      </c>
      <c r="V7" s="197">
        <v>5.35</v>
      </c>
      <c r="W7" s="197">
        <v>12.87</v>
      </c>
      <c r="X7" s="197">
        <v>43.19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51.29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71.98</v>
      </c>
      <c r="AQ7" s="197">
        <v>22.58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9.27</v>
      </c>
      <c r="E8" s="197">
        <v>0</v>
      </c>
      <c r="F8" s="197">
        <v>0</v>
      </c>
      <c r="G8" s="197">
        <v>18.22</v>
      </c>
      <c r="H8" s="197">
        <v>0</v>
      </c>
      <c r="I8" s="197">
        <v>0</v>
      </c>
      <c r="J8" s="197">
        <v>17.59</v>
      </c>
      <c r="K8" s="197">
        <v>9.0299999999999994</v>
      </c>
      <c r="L8" s="197">
        <v>555.19000000000005</v>
      </c>
      <c r="M8" s="197">
        <v>27.09</v>
      </c>
      <c r="N8" s="197">
        <v>34.78</v>
      </c>
      <c r="O8" s="197">
        <v>0</v>
      </c>
      <c r="P8" s="197">
        <v>30.25</v>
      </c>
      <c r="Q8" s="197">
        <v>5.72</v>
      </c>
      <c r="R8" s="197">
        <v>12.49</v>
      </c>
      <c r="S8" s="197">
        <v>7.77</v>
      </c>
      <c r="T8" s="197">
        <v>0</v>
      </c>
      <c r="U8" s="197">
        <v>51.01</v>
      </c>
      <c r="V8" s="197">
        <v>5.35</v>
      </c>
      <c r="W8" s="197">
        <v>12.87</v>
      </c>
      <c r="X8" s="197">
        <v>43.19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51.29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71.98</v>
      </c>
      <c r="AQ8" s="197">
        <v>22.58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9.6</v>
      </c>
      <c r="E9" s="197">
        <v>0</v>
      </c>
      <c r="F9" s="197">
        <v>0</v>
      </c>
      <c r="G9" s="197">
        <v>18.22</v>
      </c>
      <c r="H9" s="197">
        <v>0</v>
      </c>
      <c r="I9" s="197">
        <v>0</v>
      </c>
      <c r="J9" s="197">
        <v>17.59</v>
      </c>
      <c r="K9" s="197">
        <v>9.0299999999999994</v>
      </c>
      <c r="L9" s="197">
        <v>555.19000000000005</v>
      </c>
      <c r="M9" s="197">
        <v>27.09</v>
      </c>
      <c r="N9" s="197">
        <v>34.78</v>
      </c>
      <c r="O9" s="197">
        <v>0</v>
      </c>
      <c r="P9" s="197">
        <v>30.25</v>
      </c>
      <c r="Q9" s="197">
        <v>5.72</v>
      </c>
      <c r="R9" s="197">
        <v>12.49</v>
      </c>
      <c r="S9" s="197">
        <v>7.77</v>
      </c>
      <c r="T9" s="197">
        <v>0</v>
      </c>
      <c r="U9" s="197">
        <v>51.01</v>
      </c>
      <c r="V9" s="197">
        <v>5.35</v>
      </c>
      <c r="W9" s="197">
        <v>12.87</v>
      </c>
      <c r="X9" s="197">
        <v>43.19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51.29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71.98</v>
      </c>
      <c r="AQ9" s="197">
        <v>22.58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9.6</v>
      </c>
      <c r="E10" s="197">
        <v>0</v>
      </c>
      <c r="F10" s="197">
        <v>0</v>
      </c>
      <c r="G10" s="197">
        <v>18.22</v>
      </c>
      <c r="H10" s="197">
        <v>0</v>
      </c>
      <c r="I10" s="197">
        <v>0</v>
      </c>
      <c r="J10" s="197">
        <v>17.59</v>
      </c>
      <c r="K10" s="197">
        <v>9.0299999999999994</v>
      </c>
      <c r="L10" s="197">
        <v>555.19000000000005</v>
      </c>
      <c r="M10" s="197">
        <v>27.09</v>
      </c>
      <c r="N10" s="197">
        <v>34.78</v>
      </c>
      <c r="O10" s="197">
        <v>0</v>
      </c>
      <c r="P10" s="197">
        <v>30.25</v>
      </c>
      <c r="Q10" s="197">
        <v>5.72</v>
      </c>
      <c r="R10" s="197">
        <v>12.49</v>
      </c>
      <c r="S10" s="197">
        <v>7.77</v>
      </c>
      <c r="T10" s="197">
        <v>0</v>
      </c>
      <c r="U10" s="197">
        <v>51.01</v>
      </c>
      <c r="V10" s="197">
        <v>5.35</v>
      </c>
      <c r="W10" s="197">
        <v>12.87</v>
      </c>
      <c r="X10" s="197">
        <v>43.19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51.29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71.98</v>
      </c>
      <c r="AQ10" s="197">
        <v>22.58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0.14000000000000001</v>
      </c>
      <c r="E11" s="197">
        <v>0</v>
      </c>
      <c r="F11" s="197">
        <v>0</v>
      </c>
      <c r="G11" s="197">
        <v>0.81</v>
      </c>
      <c r="H11" s="197">
        <v>0</v>
      </c>
      <c r="I11" s="197">
        <v>0</v>
      </c>
      <c r="J11" s="197">
        <v>1.18</v>
      </c>
      <c r="K11" s="197">
        <v>9.0299999999999994</v>
      </c>
      <c r="L11" s="197">
        <v>555.19000000000005</v>
      </c>
      <c r="M11" s="197">
        <v>27.09</v>
      </c>
      <c r="N11" s="197">
        <v>34.78</v>
      </c>
      <c r="O11" s="197">
        <v>0</v>
      </c>
      <c r="P11" s="197">
        <v>30.25</v>
      </c>
      <c r="Q11" s="197">
        <v>5.72</v>
      </c>
      <c r="R11" s="197">
        <v>12.49</v>
      </c>
      <c r="S11" s="197">
        <v>7.77</v>
      </c>
      <c r="T11" s="197">
        <v>0</v>
      </c>
      <c r="U11" s="197">
        <v>51.01</v>
      </c>
      <c r="V11" s="197">
        <v>5.35</v>
      </c>
      <c r="W11" s="197">
        <v>12.87</v>
      </c>
      <c r="X11" s="197">
        <v>43.19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51.29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71.98</v>
      </c>
      <c r="AQ11" s="197">
        <v>22.58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9.0299999999999994</v>
      </c>
      <c r="L12" s="197">
        <v>555.19000000000005</v>
      </c>
      <c r="M12" s="197">
        <v>27.09</v>
      </c>
      <c r="N12" s="197">
        <v>34.78</v>
      </c>
      <c r="O12" s="197">
        <v>0</v>
      </c>
      <c r="P12" s="197">
        <v>30.25</v>
      </c>
      <c r="Q12" s="197">
        <v>2.88</v>
      </c>
      <c r="R12" s="197">
        <v>12.49</v>
      </c>
      <c r="S12" s="197">
        <v>3.84</v>
      </c>
      <c r="T12" s="197">
        <v>0</v>
      </c>
      <c r="U12" s="197">
        <v>51.01</v>
      </c>
      <c r="V12" s="197">
        <v>5.35</v>
      </c>
      <c r="W12" s="197">
        <v>12.87</v>
      </c>
      <c r="X12" s="197">
        <v>43.19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51.29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71.98</v>
      </c>
      <c r="AQ12" s="197">
        <v>22.58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9.0299999999999994</v>
      </c>
      <c r="L13" s="197">
        <v>555.19000000000005</v>
      </c>
      <c r="M13" s="197">
        <v>27.09</v>
      </c>
      <c r="N13" s="197">
        <v>34.78</v>
      </c>
      <c r="O13" s="197">
        <v>0</v>
      </c>
      <c r="P13" s="197">
        <v>30.25</v>
      </c>
      <c r="Q13" s="197">
        <v>2.88</v>
      </c>
      <c r="R13" s="197">
        <v>13.01</v>
      </c>
      <c r="S13" s="197">
        <v>3.84</v>
      </c>
      <c r="T13" s="197">
        <v>0</v>
      </c>
      <c r="U13" s="197">
        <v>51.01</v>
      </c>
      <c r="V13" s="197">
        <v>5.57</v>
      </c>
      <c r="W13" s="197">
        <v>12.87</v>
      </c>
      <c r="X13" s="197">
        <v>43.19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51.29</v>
      </c>
      <c r="AF13" s="197">
        <v>0</v>
      </c>
      <c r="AG13" s="197">
        <v>0</v>
      </c>
      <c r="AH13" s="197">
        <v>0</v>
      </c>
      <c r="AI13" s="197">
        <v>57.27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71.98</v>
      </c>
      <c r="AQ13" s="197">
        <v>23.53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9.0299999999999994</v>
      </c>
      <c r="L14" s="197">
        <v>527.84</v>
      </c>
      <c r="M14" s="197">
        <v>27.09</v>
      </c>
      <c r="N14" s="197">
        <v>34.78</v>
      </c>
      <c r="O14" s="197">
        <v>0</v>
      </c>
      <c r="P14" s="197">
        <v>30.25</v>
      </c>
      <c r="Q14" s="197">
        <v>2.88</v>
      </c>
      <c r="R14" s="197">
        <v>12.49</v>
      </c>
      <c r="S14" s="197">
        <v>3.84</v>
      </c>
      <c r="T14" s="197">
        <v>0</v>
      </c>
      <c r="U14" s="197">
        <v>51.01</v>
      </c>
      <c r="V14" s="197">
        <v>5.35</v>
      </c>
      <c r="W14" s="197">
        <v>12.87</v>
      </c>
      <c r="X14" s="197">
        <v>43.19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51.29</v>
      </c>
      <c r="AF14" s="197">
        <v>0</v>
      </c>
      <c r="AG14" s="197">
        <v>0</v>
      </c>
      <c r="AH14" s="197">
        <v>0</v>
      </c>
      <c r="AI14" s="197">
        <v>57.27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71.98</v>
      </c>
      <c r="AQ14" s="197">
        <v>23.53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9.0299999999999994</v>
      </c>
      <c r="L15" s="197">
        <v>501.93</v>
      </c>
      <c r="M15" s="197">
        <v>27.09</v>
      </c>
      <c r="N15" s="197">
        <v>34.78</v>
      </c>
      <c r="O15" s="197">
        <v>0</v>
      </c>
      <c r="P15" s="197">
        <v>30.25</v>
      </c>
      <c r="Q15" s="197">
        <v>2.88</v>
      </c>
      <c r="R15" s="197">
        <v>12.49</v>
      </c>
      <c r="S15" s="197">
        <v>3.84</v>
      </c>
      <c r="T15" s="197">
        <v>0</v>
      </c>
      <c r="U15" s="197">
        <v>51.01</v>
      </c>
      <c r="V15" s="197">
        <v>5.35</v>
      </c>
      <c r="W15" s="197">
        <v>12.87</v>
      </c>
      <c r="X15" s="197">
        <v>43.19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51.29</v>
      </c>
      <c r="AF15" s="197">
        <v>0</v>
      </c>
      <c r="AG15" s="197">
        <v>0</v>
      </c>
      <c r="AH15" s="197">
        <v>0</v>
      </c>
      <c r="AI15" s="197">
        <v>58.53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71.98</v>
      </c>
      <c r="AQ15" s="197">
        <v>23.53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9.0299999999999994</v>
      </c>
      <c r="L16" s="197">
        <v>477.94</v>
      </c>
      <c r="M16" s="197">
        <v>27.09</v>
      </c>
      <c r="N16" s="197">
        <v>34.78</v>
      </c>
      <c r="O16" s="197">
        <v>0</v>
      </c>
      <c r="P16" s="197">
        <v>30.25</v>
      </c>
      <c r="Q16" s="197">
        <v>2.88</v>
      </c>
      <c r="R16" s="197">
        <v>12.49</v>
      </c>
      <c r="S16" s="197">
        <v>3.84</v>
      </c>
      <c r="T16" s="197">
        <v>0</v>
      </c>
      <c r="U16" s="197">
        <v>51.01</v>
      </c>
      <c r="V16" s="197">
        <v>5.35</v>
      </c>
      <c r="W16" s="197">
        <v>12.87</v>
      </c>
      <c r="X16" s="197">
        <v>43.19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51.29</v>
      </c>
      <c r="AF16" s="197">
        <v>0</v>
      </c>
      <c r="AG16" s="197">
        <v>0</v>
      </c>
      <c r="AH16" s="197">
        <v>0</v>
      </c>
      <c r="AI16" s="197">
        <v>58.53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71.98</v>
      </c>
      <c r="AQ16" s="197">
        <v>23.53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9.0299999999999994</v>
      </c>
      <c r="L17" s="197">
        <v>460.66</v>
      </c>
      <c r="M17" s="197">
        <v>27.09</v>
      </c>
      <c r="N17" s="197">
        <v>34.78</v>
      </c>
      <c r="O17" s="197">
        <v>0</v>
      </c>
      <c r="P17" s="197">
        <v>30.25</v>
      </c>
      <c r="Q17" s="197">
        <v>2.88</v>
      </c>
      <c r="R17" s="197">
        <v>12.49</v>
      </c>
      <c r="S17" s="197">
        <v>3.84</v>
      </c>
      <c r="T17" s="197">
        <v>0</v>
      </c>
      <c r="U17" s="197">
        <v>51.01</v>
      </c>
      <c r="V17" s="197">
        <v>5.35</v>
      </c>
      <c r="W17" s="197">
        <v>12.87</v>
      </c>
      <c r="X17" s="197">
        <v>43.19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51.29</v>
      </c>
      <c r="AF17" s="197">
        <v>0</v>
      </c>
      <c r="AG17" s="197">
        <v>0</v>
      </c>
      <c r="AH17" s="197">
        <v>0</v>
      </c>
      <c r="AI17" s="197">
        <v>58.53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71.98</v>
      </c>
      <c r="AQ17" s="197">
        <v>22.58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9.0299999999999994</v>
      </c>
      <c r="L18" s="197">
        <v>446.27</v>
      </c>
      <c r="M18" s="197">
        <v>27.09</v>
      </c>
      <c r="N18" s="197">
        <v>34.78</v>
      </c>
      <c r="O18" s="197">
        <v>0</v>
      </c>
      <c r="P18" s="197">
        <v>30.25</v>
      </c>
      <c r="Q18" s="197">
        <v>2.88</v>
      </c>
      <c r="R18" s="197">
        <v>12.49</v>
      </c>
      <c r="S18" s="197">
        <v>3.91</v>
      </c>
      <c r="T18" s="197">
        <v>0</v>
      </c>
      <c r="U18" s="197">
        <v>51.01</v>
      </c>
      <c r="V18" s="197">
        <v>5.35</v>
      </c>
      <c r="W18" s="197">
        <v>12.87</v>
      </c>
      <c r="X18" s="197">
        <v>43.19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51.29</v>
      </c>
      <c r="AF18" s="197">
        <v>0</v>
      </c>
      <c r="AG18" s="197">
        <v>0</v>
      </c>
      <c r="AH18" s="197">
        <v>0</v>
      </c>
      <c r="AI18" s="197">
        <v>58.53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71.98</v>
      </c>
      <c r="AQ18" s="197">
        <v>22.58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9.0299999999999994</v>
      </c>
      <c r="L19" s="197">
        <v>428.99</v>
      </c>
      <c r="M19" s="197">
        <v>27.09</v>
      </c>
      <c r="N19" s="197">
        <v>34.78</v>
      </c>
      <c r="O19" s="197">
        <v>0</v>
      </c>
      <c r="P19" s="197">
        <v>30.25</v>
      </c>
      <c r="Q19" s="197">
        <v>2.88</v>
      </c>
      <c r="R19" s="197">
        <v>12.49</v>
      </c>
      <c r="S19" s="197">
        <v>3.84</v>
      </c>
      <c r="T19" s="197">
        <v>0</v>
      </c>
      <c r="U19" s="197">
        <v>50.68</v>
      </c>
      <c r="V19" s="197">
        <v>5.35</v>
      </c>
      <c r="W19" s="197">
        <v>12.87</v>
      </c>
      <c r="X19" s="197">
        <v>43.19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51.29</v>
      </c>
      <c r="AF19" s="197">
        <v>0</v>
      </c>
      <c r="AG19" s="197">
        <v>0</v>
      </c>
      <c r="AH19" s="197">
        <v>0</v>
      </c>
      <c r="AI19" s="197">
        <v>58.53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71.98</v>
      </c>
      <c r="AQ19" s="197">
        <v>22.58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9.0299999999999994</v>
      </c>
      <c r="L20" s="197">
        <v>400.2</v>
      </c>
      <c r="M20" s="197">
        <v>27.09</v>
      </c>
      <c r="N20" s="197">
        <v>34.78</v>
      </c>
      <c r="O20" s="197">
        <v>0</v>
      </c>
      <c r="P20" s="197">
        <v>30.25</v>
      </c>
      <c r="Q20" s="197">
        <v>2.88</v>
      </c>
      <c r="R20" s="197">
        <v>12.49</v>
      </c>
      <c r="S20" s="197">
        <v>3.84</v>
      </c>
      <c r="T20" s="197">
        <v>0</v>
      </c>
      <c r="U20" s="197">
        <v>50.68</v>
      </c>
      <c r="V20" s="197">
        <v>5.35</v>
      </c>
      <c r="W20" s="197">
        <v>12.87</v>
      </c>
      <c r="X20" s="197">
        <v>43.19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51.29</v>
      </c>
      <c r="AF20" s="197">
        <v>0</v>
      </c>
      <c r="AG20" s="197">
        <v>0</v>
      </c>
      <c r="AH20" s="197">
        <v>0</v>
      </c>
      <c r="AI20" s="197">
        <v>58.53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71.98</v>
      </c>
      <c r="AQ20" s="197">
        <v>22.58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9.0299999999999994</v>
      </c>
      <c r="L21" s="197">
        <v>374.29</v>
      </c>
      <c r="M21" s="197">
        <v>27.09</v>
      </c>
      <c r="N21" s="197">
        <v>34.78</v>
      </c>
      <c r="O21" s="197">
        <v>0</v>
      </c>
      <c r="P21" s="197">
        <v>30.25</v>
      </c>
      <c r="Q21" s="197">
        <v>2.88</v>
      </c>
      <c r="R21" s="197">
        <v>12.18</v>
      </c>
      <c r="S21" s="197">
        <v>4</v>
      </c>
      <c r="T21" s="197">
        <v>0</v>
      </c>
      <c r="U21" s="197">
        <v>50.35</v>
      </c>
      <c r="V21" s="197">
        <v>5.35</v>
      </c>
      <c r="W21" s="197">
        <v>12.87</v>
      </c>
      <c r="X21" s="197">
        <v>43.19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51.29</v>
      </c>
      <c r="AF21" s="197">
        <v>0</v>
      </c>
      <c r="AG21" s="197">
        <v>0</v>
      </c>
      <c r="AH21" s="197">
        <v>0</v>
      </c>
      <c r="AI21" s="197">
        <v>58.53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71.98</v>
      </c>
      <c r="AQ21" s="197">
        <v>22.58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9.0299999999999994</v>
      </c>
      <c r="L22" s="197">
        <v>410.76</v>
      </c>
      <c r="M22" s="197">
        <v>27.09</v>
      </c>
      <c r="N22" s="197">
        <v>34.78</v>
      </c>
      <c r="O22" s="197">
        <v>0</v>
      </c>
      <c r="P22" s="197">
        <v>30.25</v>
      </c>
      <c r="Q22" s="197">
        <v>2.88</v>
      </c>
      <c r="R22" s="197">
        <v>12.49</v>
      </c>
      <c r="S22" s="197">
        <v>4</v>
      </c>
      <c r="T22" s="197">
        <v>0</v>
      </c>
      <c r="U22" s="197">
        <v>50.35</v>
      </c>
      <c r="V22" s="197">
        <v>5.35</v>
      </c>
      <c r="W22" s="197">
        <v>12.87</v>
      </c>
      <c r="X22" s="197">
        <v>43.19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51.29</v>
      </c>
      <c r="AF22" s="197">
        <v>0</v>
      </c>
      <c r="AG22" s="197">
        <v>0</v>
      </c>
      <c r="AH22" s="197">
        <v>0</v>
      </c>
      <c r="AI22" s="197">
        <v>58.53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71.98</v>
      </c>
      <c r="AQ22" s="197">
        <v>22.58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9.0299999999999994</v>
      </c>
      <c r="L23" s="197">
        <v>403.08</v>
      </c>
      <c r="M23" s="197">
        <v>27.09</v>
      </c>
      <c r="N23" s="197">
        <v>34.78</v>
      </c>
      <c r="O23" s="197">
        <v>0</v>
      </c>
      <c r="P23" s="197">
        <v>30.25</v>
      </c>
      <c r="Q23" s="197">
        <v>2.88</v>
      </c>
      <c r="R23" s="197">
        <v>12.49</v>
      </c>
      <c r="S23" s="197">
        <v>3.84</v>
      </c>
      <c r="T23" s="197">
        <v>0</v>
      </c>
      <c r="U23" s="197">
        <v>50.35</v>
      </c>
      <c r="V23" s="197">
        <v>5.35</v>
      </c>
      <c r="W23" s="197">
        <v>12.87</v>
      </c>
      <c r="X23" s="197">
        <v>43.19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51.29</v>
      </c>
      <c r="AF23" s="197">
        <v>0</v>
      </c>
      <c r="AG23" s="197">
        <v>0</v>
      </c>
      <c r="AH23" s="197">
        <v>0</v>
      </c>
      <c r="AI23" s="197">
        <v>58.53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71.98</v>
      </c>
      <c r="AQ23" s="197">
        <v>22.58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9.0299999999999994</v>
      </c>
      <c r="L24" s="197">
        <v>479.85</v>
      </c>
      <c r="M24" s="197">
        <v>27.09</v>
      </c>
      <c r="N24" s="197">
        <v>34.78</v>
      </c>
      <c r="O24" s="197">
        <v>0</v>
      </c>
      <c r="P24" s="197">
        <v>30.25</v>
      </c>
      <c r="Q24" s="197">
        <v>2.88</v>
      </c>
      <c r="R24" s="197">
        <v>12.49</v>
      </c>
      <c r="S24" s="197">
        <v>3.84</v>
      </c>
      <c r="T24" s="197">
        <v>0</v>
      </c>
      <c r="U24" s="197">
        <v>50.35</v>
      </c>
      <c r="V24" s="197">
        <v>5.35</v>
      </c>
      <c r="W24" s="197">
        <v>12.87</v>
      </c>
      <c r="X24" s="197">
        <v>43.19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51.29</v>
      </c>
      <c r="AF24" s="197">
        <v>0</v>
      </c>
      <c r="AG24" s="197">
        <v>0</v>
      </c>
      <c r="AH24" s="197">
        <v>0</v>
      </c>
      <c r="AI24" s="197">
        <v>58.53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71.98</v>
      </c>
      <c r="AQ24" s="197">
        <v>22.58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9.6</v>
      </c>
      <c r="E25" s="197">
        <v>0</v>
      </c>
      <c r="F25" s="197">
        <v>0</v>
      </c>
      <c r="G25" s="197">
        <v>18.22</v>
      </c>
      <c r="H25" s="197">
        <v>0</v>
      </c>
      <c r="I25" s="197">
        <v>0</v>
      </c>
      <c r="J25" s="197">
        <v>17.59</v>
      </c>
      <c r="K25" s="197">
        <v>9.0299999999999994</v>
      </c>
      <c r="L25" s="197">
        <v>508.93</v>
      </c>
      <c r="M25" s="197">
        <v>27.09</v>
      </c>
      <c r="N25" s="197">
        <v>34.78</v>
      </c>
      <c r="O25" s="197">
        <v>0</v>
      </c>
      <c r="P25" s="197">
        <v>30.25</v>
      </c>
      <c r="Q25" s="197">
        <v>5.72</v>
      </c>
      <c r="R25" s="197">
        <v>12.49</v>
      </c>
      <c r="S25" s="197">
        <v>7.32</v>
      </c>
      <c r="T25" s="197">
        <v>0</v>
      </c>
      <c r="U25" s="197">
        <v>50.35</v>
      </c>
      <c r="V25" s="197">
        <v>5.35</v>
      </c>
      <c r="W25" s="197">
        <v>12.87</v>
      </c>
      <c r="X25" s="197">
        <v>43.19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51.29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71.98</v>
      </c>
      <c r="AQ25" s="197">
        <v>22.58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0</v>
      </c>
      <c r="G26" s="197">
        <v>18.22</v>
      </c>
      <c r="H26" s="197">
        <v>0</v>
      </c>
      <c r="I26" s="197">
        <v>0</v>
      </c>
      <c r="J26" s="197">
        <v>17.59</v>
      </c>
      <c r="K26" s="197">
        <v>9.0299999999999994</v>
      </c>
      <c r="L26" s="197">
        <v>560.70000000000005</v>
      </c>
      <c r="M26" s="197">
        <v>27.09</v>
      </c>
      <c r="N26" s="197">
        <v>34.78</v>
      </c>
      <c r="O26" s="197">
        <v>0</v>
      </c>
      <c r="P26" s="197">
        <v>30.25</v>
      </c>
      <c r="Q26" s="197">
        <v>5.72</v>
      </c>
      <c r="R26" s="197">
        <v>12.49</v>
      </c>
      <c r="S26" s="197">
        <v>7.77</v>
      </c>
      <c r="T26" s="197">
        <v>0</v>
      </c>
      <c r="U26" s="197">
        <v>50.35</v>
      </c>
      <c r="V26" s="197">
        <v>5.35</v>
      </c>
      <c r="W26" s="197">
        <v>12.87</v>
      </c>
      <c r="X26" s="197">
        <v>43.19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51.29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71.98</v>
      </c>
      <c r="AQ26" s="197">
        <v>22.58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18.22</v>
      </c>
      <c r="H27" s="197">
        <v>0</v>
      </c>
      <c r="I27" s="197">
        <v>0</v>
      </c>
      <c r="J27" s="197">
        <v>17.59</v>
      </c>
      <c r="K27" s="197">
        <v>9.0299999999999994</v>
      </c>
      <c r="L27" s="197">
        <v>555.19000000000005</v>
      </c>
      <c r="M27" s="197">
        <v>27.09</v>
      </c>
      <c r="N27" s="197">
        <v>34.78</v>
      </c>
      <c r="O27" s="197">
        <v>0</v>
      </c>
      <c r="P27" s="197">
        <v>30.25</v>
      </c>
      <c r="Q27" s="197">
        <v>5.72</v>
      </c>
      <c r="R27" s="197">
        <v>12.49</v>
      </c>
      <c r="S27" s="197">
        <v>7.77</v>
      </c>
      <c r="T27" s="197">
        <v>0</v>
      </c>
      <c r="U27" s="197">
        <v>50.02</v>
      </c>
      <c r="V27" s="197">
        <v>5.35</v>
      </c>
      <c r="W27" s="197">
        <v>12.87</v>
      </c>
      <c r="X27" s="197">
        <v>43.19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51.29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71.98</v>
      </c>
      <c r="AQ27" s="197">
        <v>22.58</v>
      </c>
      <c r="AR27" s="197">
        <v>3.51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18.22</v>
      </c>
      <c r="H28" s="197">
        <v>0</v>
      </c>
      <c r="I28" s="197">
        <v>0</v>
      </c>
      <c r="J28" s="197">
        <v>17.59</v>
      </c>
      <c r="K28" s="197">
        <v>9.0299999999999994</v>
      </c>
      <c r="L28" s="197">
        <v>555.19000000000005</v>
      </c>
      <c r="M28" s="197">
        <v>27.09</v>
      </c>
      <c r="N28" s="197">
        <v>34.78</v>
      </c>
      <c r="O28" s="197">
        <v>0</v>
      </c>
      <c r="P28" s="197">
        <v>30.25</v>
      </c>
      <c r="Q28" s="197">
        <v>5.72</v>
      </c>
      <c r="R28" s="197">
        <v>12.49</v>
      </c>
      <c r="S28" s="197">
        <v>7.77</v>
      </c>
      <c r="T28" s="197">
        <v>0</v>
      </c>
      <c r="U28" s="197">
        <v>50.02</v>
      </c>
      <c r="V28" s="197">
        <v>5.35</v>
      </c>
      <c r="W28" s="197">
        <v>12.87</v>
      </c>
      <c r="X28" s="197">
        <v>43.19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51.29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71.98</v>
      </c>
      <c r="AQ28" s="197">
        <v>22.58</v>
      </c>
      <c r="AR28" s="197">
        <v>6.24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18.22</v>
      </c>
      <c r="H29" s="197">
        <v>0</v>
      </c>
      <c r="I29" s="197">
        <v>0</v>
      </c>
      <c r="J29" s="197">
        <v>17.59</v>
      </c>
      <c r="K29" s="197">
        <v>9.0299999999999994</v>
      </c>
      <c r="L29" s="197">
        <v>555.19000000000005</v>
      </c>
      <c r="M29" s="197">
        <v>27.09</v>
      </c>
      <c r="N29" s="197">
        <v>34.78</v>
      </c>
      <c r="O29" s="197">
        <v>0</v>
      </c>
      <c r="P29" s="197">
        <v>30.25</v>
      </c>
      <c r="Q29" s="197">
        <v>5.72</v>
      </c>
      <c r="R29" s="197">
        <v>12.49</v>
      </c>
      <c r="S29" s="197">
        <v>7.77</v>
      </c>
      <c r="T29" s="197">
        <v>0</v>
      </c>
      <c r="U29" s="197">
        <v>50.02</v>
      </c>
      <c r="V29" s="197">
        <v>5.35</v>
      </c>
      <c r="W29" s="197">
        <v>12.52</v>
      </c>
      <c r="X29" s="197">
        <v>43.19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51.29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71.98</v>
      </c>
      <c r="AQ29" s="197">
        <v>22.58</v>
      </c>
      <c r="AR29" s="197">
        <v>9.77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18.22</v>
      </c>
      <c r="H30" s="197">
        <v>0</v>
      </c>
      <c r="I30" s="197">
        <v>0</v>
      </c>
      <c r="J30" s="197">
        <v>17.59</v>
      </c>
      <c r="K30" s="197">
        <v>9.0299999999999994</v>
      </c>
      <c r="L30" s="197">
        <v>555.19000000000005</v>
      </c>
      <c r="M30" s="197">
        <v>27.09</v>
      </c>
      <c r="N30" s="197">
        <v>34.78</v>
      </c>
      <c r="O30" s="197">
        <v>0</v>
      </c>
      <c r="P30" s="197">
        <v>30.25</v>
      </c>
      <c r="Q30" s="197">
        <v>5.72</v>
      </c>
      <c r="R30" s="197">
        <v>12.49</v>
      </c>
      <c r="S30" s="197">
        <v>7.77</v>
      </c>
      <c r="T30" s="197">
        <v>0</v>
      </c>
      <c r="U30" s="197">
        <v>50.02</v>
      </c>
      <c r="V30" s="197">
        <v>5.35</v>
      </c>
      <c r="W30" s="197">
        <v>12.52</v>
      </c>
      <c r="X30" s="197">
        <v>43.19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51.29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71.98</v>
      </c>
      <c r="AQ30" s="197">
        <v>22.58</v>
      </c>
      <c r="AR30" s="197">
        <v>16.02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18.22</v>
      </c>
      <c r="H31" s="197">
        <v>0</v>
      </c>
      <c r="I31" s="197">
        <v>0</v>
      </c>
      <c r="J31" s="197">
        <v>17.59</v>
      </c>
      <c r="K31" s="197">
        <v>9.0299999999999994</v>
      </c>
      <c r="L31" s="197">
        <v>598.4</v>
      </c>
      <c r="M31" s="197">
        <v>27.09</v>
      </c>
      <c r="N31" s="197">
        <v>34.78</v>
      </c>
      <c r="O31" s="197">
        <v>0</v>
      </c>
      <c r="P31" s="197">
        <v>30.25</v>
      </c>
      <c r="Q31" s="197">
        <v>5.72</v>
      </c>
      <c r="R31" s="197">
        <v>12.49</v>
      </c>
      <c r="S31" s="197">
        <v>7.77</v>
      </c>
      <c r="T31" s="197">
        <v>0</v>
      </c>
      <c r="U31" s="197">
        <v>50.02</v>
      </c>
      <c r="V31" s="197">
        <v>5.35</v>
      </c>
      <c r="W31" s="197">
        <v>12.52</v>
      </c>
      <c r="X31" s="197">
        <v>40.46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51.29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71.98</v>
      </c>
      <c r="AQ31" s="197">
        <v>22.58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18.22</v>
      </c>
      <c r="H32" s="197">
        <v>0</v>
      </c>
      <c r="I32" s="197">
        <v>0</v>
      </c>
      <c r="J32" s="197">
        <v>17.59</v>
      </c>
      <c r="K32" s="197">
        <v>9.0299999999999994</v>
      </c>
      <c r="L32" s="197">
        <v>598.4</v>
      </c>
      <c r="M32" s="197">
        <v>27.09</v>
      </c>
      <c r="N32" s="197">
        <v>34.78</v>
      </c>
      <c r="O32" s="197">
        <v>0</v>
      </c>
      <c r="P32" s="197">
        <v>30.25</v>
      </c>
      <c r="Q32" s="197">
        <v>5.72</v>
      </c>
      <c r="R32" s="197">
        <v>12.49</v>
      </c>
      <c r="S32" s="197">
        <v>7.77</v>
      </c>
      <c r="T32" s="197">
        <v>0</v>
      </c>
      <c r="U32" s="197">
        <v>50.02</v>
      </c>
      <c r="V32" s="197">
        <v>5.35</v>
      </c>
      <c r="W32" s="197">
        <v>12.52</v>
      </c>
      <c r="X32" s="197">
        <v>40.46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51.29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71.98</v>
      </c>
      <c r="AQ32" s="197">
        <v>22.58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18.22</v>
      </c>
      <c r="H33" s="197">
        <v>0</v>
      </c>
      <c r="I33" s="197">
        <v>0</v>
      </c>
      <c r="J33" s="197">
        <v>17.59</v>
      </c>
      <c r="K33" s="197">
        <v>9.0299999999999994</v>
      </c>
      <c r="L33" s="197">
        <v>572.92999999999995</v>
      </c>
      <c r="M33" s="197">
        <v>27.09</v>
      </c>
      <c r="N33" s="197">
        <v>34.78</v>
      </c>
      <c r="O33" s="197">
        <v>0</v>
      </c>
      <c r="P33" s="197">
        <v>30.25</v>
      </c>
      <c r="Q33" s="197">
        <v>5.72</v>
      </c>
      <c r="R33" s="197">
        <v>12.49</v>
      </c>
      <c r="S33" s="197">
        <v>7.77</v>
      </c>
      <c r="T33" s="197">
        <v>0</v>
      </c>
      <c r="U33" s="197">
        <v>50.02</v>
      </c>
      <c r="V33" s="197">
        <v>5.35</v>
      </c>
      <c r="W33" s="197">
        <v>12.51</v>
      </c>
      <c r="X33" s="197">
        <v>40.46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51.29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71.98</v>
      </c>
      <c r="AQ33" s="197">
        <v>22.58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18.22</v>
      </c>
      <c r="H34" s="197">
        <v>0</v>
      </c>
      <c r="I34" s="197">
        <v>0</v>
      </c>
      <c r="J34" s="197">
        <v>17.59</v>
      </c>
      <c r="K34" s="197">
        <v>9.0299999999999994</v>
      </c>
      <c r="L34" s="197">
        <v>578.83000000000004</v>
      </c>
      <c r="M34" s="197">
        <v>27.09</v>
      </c>
      <c r="N34" s="197">
        <v>34.78</v>
      </c>
      <c r="O34" s="197">
        <v>0</v>
      </c>
      <c r="P34" s="197">
        <v>30.25</v>
      </c>
      <c r="Q34" s="197">
        <v>5.73</v>
      </c>
      <c r="R34" s="197">
        <v>12.49</v>
      </c>
      <c r="S34" s="197">
        <v>7.81</v>
      </c>
      <c r="T34" s="197">
        <v>0</v>
      </c>
      <c r="U34" s="197">
        <v>50.02</v>
      </c>
      <c r="V34" s="197">
        <v>5.35</v>
      </c>
      <c r="W34" s="197">
        <v>12.51</v>
      </c>
      <c r="X34" s="197">
        <v>40.46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51.29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71.98</v>
      </c>
      <c r="AQ34" s="197">
        <v>22.58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0.37</v>
      </c>
      <c r="E35" s="197">
        <v>0</v>
      </c>
      <c r="F35" s="197">
        <v>0</v>
      </c>
      <c r="G35" s="197">
        <v>0.81</v>
      </c>
      <c r="H35" s="197">
        <v>0</v>
      </c>
      <c r="I35" s="197">
        <v>0</v>
      </c>
      <c r="J35" s="197">
        <v>1.18</v>
      </c>
      <c r="K35" s="197">
        <v>0</v>
      </c>
      <c r="L35" s="197">
        <v>490</v>
      </c>
      <c r="M35" s="197">
        <v>27.09</v>
      </c>
      <c r="N35" s="197">
        <v>34.78</v>
      </c>
      <c r="O35" s="197">
        <v>0</v>
      </c>
      <c r="P35" s="197">
        <v>30.25</v>
      </c>
      <c r="Q35" s="197">
        <v>3.27</v>
      </c>
      <c r="R35" s="197">
        <v>7.01</v>
      </c>
      <c r="S35" s="197">
        <v>4</v>
      </c>
      <c r="T35" s="197">
        <v>0</v>
      </c>
      <c r="U35" s="197">
        <v>49.68</v>
      </c>
      <c r="V35" s="197">
        <v>0</v>
      </c>
      <c r="W35" s="197">
        <v>12.87</v>
      </c>
      <c r="X35" s="197">
        <v>40.46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51.29</v>
      </c>
      <c r="AF35" s="197">
        <v>0</v>
      </c>
      <c r="AG35" s="197">
        <v>0</v>
      </c>
      <c r="AH35" s="197">
        <v>0</v>
      </c>
      <c r="AI35" s="197">
        <v>58.53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71.98</v>
      </c>
      <c r="AQ35" s="197">
        <v>22.58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9.0299999999999994</v>
      </c>
      <c r="L36" s="197">
        <v>380.51</v>
      </c>
      <c r="M36" s="197">
        <v>27.09</v>
      </c>
      <c r="N36" s="197">
        <v>34.78</v>
      </c>
      <c r="O36" s="197">
        <v>0</v>
      </c>
      <c r="P36" s="197">
        <v>30.25</v>
      </c>
      <c r="Q36" s="197">
        <v>3.27</v>
      </c>
      <c r="R36" s="197">
        <v>12.49</v>
      </c>
      <c r="S36" s="197">
        <v>4</v>
      </c>
      <c r="T36" s="197">
        <v>0</v>
      </c>
      <c r="U36" s="197">
        <v>49.68</v>
      </c>
      <c r="V36" s="197">
        <v>5.35</v>
      </c>
      <c r="W36" s="197">
        <v>12.87</v>
      </c>
      <c r="X36" s="197">
        <v>40.46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51.29</v>
      </c>
      <c r="AF36" s="197">
        <v>0</v>
      </c>
      <c r="AG36" s="197">
        <v>0</v>
      </c>
      <c r="AH36" s="197">
        <v>0</v>
      </c>
      <c r="AI36" s="197">
        <v>58.53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71.98</v>
      </c>
      <c r="AQ36" s="197">
        <v>22.58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9.0299999999999994</v>
      </c>
      <c r="L37" s="197">
        <v>350.29</v>
      </c>
      <c r="M37" s="197">
        <v>27.09</v>
      </c>
      <c r="N37" s="197">
        <v>34.78</v>
      </c>
      <c r="O37" s="197">
        <v>0</v>
      </c>
      <c r="P37" s="197">
        <v>30.36</v>
      </c>
      <c r="Q37" s="197">
        <v>2.93</v>
      </c>
      <c r="R37" s="197">
        <v>12.49</v>
      </c>
      <c r="S37" s="197">
        <v>4</v>
      </c>
      <c r="T37" s="197">
        <v>0</v>
      </c>
      <c r="U37" s="197">
        <v>49.36</v>
      </c>
      <c r="V37" s="197">
        <v>5.35</v>
      </c>
      <c r="W37" s="197">
        <v>12.87</v>
      </c>
      <c r="X37" s="197">
        <v>40.46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51.29</v>
      </c>
      <c r="AF37" s="197">
        <v>0</v>
      </c>
      <c r="AG37" s="197">
        <v>0</v>
      </c>
      <c r="AH37" s="197">
        <v>0</v>
      </c>
      <c r="AI37" s="197">
        <v>58.53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71.98</v>
      </c>
      <c r="AQ37" s="197">
        <v>22.58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9.0299999999999994</v>
      </c>
      <c r="L38" s="197">
        <v>340.69</v>
      </c>
      <c r="M38" s="197">
        <v>27.09</v>
      </c>
      <c r="N38" s="197">
        <v>34.78</v>
      </c>
      <c r="O38" s="197">
        <v>0</v>
      </c>
      <c r="P38" s="197">
        <v>30.36</v>
      </c>
      <c r="Q38" s="197">
        <v>2.93</v>
      </c>
      <c r="R38" s="197">
        <v>12.49</v>
      </c>
      <c r="S38" s="197">
        <v>4</v>
      </c>
      <c r="T38" s="197">
        <v>0</v>
      </c>
      <c r="U38" s="197">
        <v>49.36</v>
      </c>
      <c r="V38" s="197">
        <v>5.35</v>
      </c>
      <c r="W38" s="197">
        <v>12.87</v>
      </c>
      <c r="X38" s="197">
        <v>40.46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51.29</v>
      </c>
      <c r="AF38" s="197">
        <v>0</v>
      </c>
      <c r="AG38" s="197">
        <v>0</v>
      </c>
      <c r="AH38" s="197">
        <v>0</v>
      </c>
      <c r="AI38" s="197">
        <v>58.53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71.98</v>
      </c>
      <c r="AQ38" s="197">
        <v>22.58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9.0299999999999994</v>
      </c>
      <c r="L39" s="197">
        <v>317.89</v>
      </c>
      <c r="M39" s="197">
        <v>27.09</v>
      </c>
      <c r="N39" s="197">
        <v>34.78</v>
      </c>
      <c r="O39" s="197">
        <v>0</v>
      </c>
      <c r="P39" s="197">
        <v>30.36</v>
      </c>
      <c r="Q39" s="197">
        <v>2.93</v>
      </c>
      <c r="R39" s="197">
        <v>12.49</v>
      </c>
      <c r="S39" s="197">
        <v>4</v>
      </c>
      <c r="T39" s="197">
        <v>0</v>
      </c>
      <c r="U39" s="197">
        <v>49.36</v>
      </c>
      <c r="V39" s="197">
        <v>5.35</v>
      </c>
      <c r="W39" s="197">
        <v>12.87</v>
      </c>
      <c r="X39" s="197">
        <v>40.46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51.29</v>
      </c>
      <c r="AF39" s="197">
        <v>0</v>
      </c>
      <c r="AG39" s="197">
        <v>0</v>
      </c>
      <c r="AH39" s="197">
        <v>0</v>
      </c>
      <c r="AI39" s="197">
        <v>58.53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71.98</v>
      </c>
      <c r="AQ39" s="197">
        <v>22.58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8.6199999999999992</v>
      </c>
      <c r="L40" s="197">
        <v>359.88</v>
      </c>
      <c r="M40" s="197">
        <v>27.09</v>
      </c>
      <c r="N40" s="197">
        <v>34.78</v>
      </c>
      <c r="O40" s="197">
        <v>0</v>
      </c>
      <c r="P40" s="197">
        <v>30.36</v>
      </c>
      <c r="Q40" s="197">
        <v>2.93</v>
      </c>
      <c r="R40" s="197">
        <v>12.49</v>
      </c>
      <c r="S40" s="197">
        <v>4</v>
      </c>
      <c r="T40" s="197">
        <v>0</v>
      </c>
      <c r="U40" s="197">
        <v>49.36</v>
      </c>
      <c r="V40" s="197">
        <v>5.35</v>
      </c>
      <c r="W40" s="197">
        <v>12.87</v>
      </c>
      <c r="X40" s="197">
        <v>40.46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51.29</v>
      </c>
      <c r="AF40" s="197">
        <v>0</v>
      </c>
      <c r="AG40" s="197">
        <v>0</v>
      </c>
      <c r="AH40" s="197">
        <v>0</v>
      </c>
      <c r="AI40" s="197">
        <v>58.53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71.98</v>
      </c>
      <c r="AQ40" s="197">
        <v>22.58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9.0299999999999994</v>
      </c>
      <c r="L41" s="197">
        <v>379.08</v>
      </c>
      <c r="M41" s="197">
        <v>27.09</v>
      </c>
      <c r="N41" s="197">
        <v>34.78</v>
      </c>
      <c r="O41" s="197">
        <v>0</v>
      </c>
      <c r="P41" s="197">
        <v>30.36</v>
      </c>
      <c r="Q41" s="197">
        <v>2.93</v>
      </c>
      <c r="R41" s="197">
        <v>12.49</v>
      </c>
      <c r="S41" s="197">
        <v>4</v>
      </c>
      <c r="T41" s="197">
        <v>0</v>
      </c>
      <c r="U41" s="197">
        <v>49.36</v>
      </c>
      <c r="V41" s="197">
        <v>5.35</v>
      </c>
      <c r="W41" s="197">
        <v>12.87</v>
      </c>
      <c r="X41" s="197">
        <v>40.46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51.29</v>
      </c>
      <c r="AF41" s="197">
        <v>0</v>
      </c>
      <c r="AG41" s="197">
        <v>0</v>
      </c>
      <c r="AH41" s="197">
        <v>0</v>
      </c>
      <c r="AI41" s="197">
        <v>58.53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71.98</v>
      </c>
      <c r="AQ41" s="197">
        <v>22.58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9.0299999999999994</v>
      </c>
      <c r="L42" s="197">
        <v>441.46</v>
      </c>
      <c r="M42" s="197">
        <v>27.09</v>
      </c>
      <c r="N42" s="197">
        <v>34.78</v>
      </c>
      <c r="O42" s="197">
        <v>0</v>
      </c>
      <c r="P42" s="197">
        <v>30.36</v>
      </c>
      <c r="Q42" s="197">
        <v>2.93</v>
      </c>
      <c r="R42" s="197">
        <v>12.49</v>
      </c>
      <c r="S42" s="197">
        <v>4</v>
      </c>
      <c r="T42" s="197">
        <v>0</v>
      </c>
      <c r="U42" s="197">
        <v>49.36</v>
      </c>
      <c r="V42" s="197">
        <v>5.35</v>
      </c>
      <c r="W42" s="197">
        <v>12.87</v>
      </c>
      <c r="X42" s="197">
        <v>40.46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51.29</v>
      </c>
      <c r="AF42" s="197">
        <v>0</v>
      </c>
      <c r="AG42" s="197">
        <v>0</v>
      </c>
      <c r="AH42" s="197">
        <v>0</v>
      </c>
      <c r="AI42" s="197">
        <v>58.53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71.98</v>
      </c>
      <c r="AQ42" s="197">
        <v>22.58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9.0299999999999994</v>
      </c>
      <c r="L43" s="197">
        <v>479.85</v>
      </c>
      <c r="M43" s="197">
        <v>27.09</v>
      </c>
      <c r="N43" s="197">
        <v>34.78</v>
      </c>
      <c r="O43" s="197">
        <v>0</v>
      </c>
      <c r="P43" s="197">
        <v>30.36</v>
      </c>
      <c r="Q43" s="197">
        <v>2.88</v>
      </c>
      <c r="R43" s="197">
        <v>12.49</v>
      </c>
      <c r="S43" s="197">
        <v>3.84</v>
      </c>
      <c r="T43" s="197">
        <v>0</v>
      </c>
      <c r="U43" s="197">
        <v>49.36</v>
      </c>
      <c r="V43" s="197">
        <v>5.35</v>
      </c>
      <c r="W43" s="197">
        <v>12.87</v>
      </c>
      <c r="X43" s="197">
        <v>40.46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51.29</v>
      </c>
      <c r="AF43" s="197">
        <v>0</v>
      </c>
      <c r="AG43" s="197">
        <v>0</v>
      </c>
      <c r="AH43" s="197">
        <v>0</v>
      </c>
      <c r="AI43" s="197">
        <v>58.53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71.98</v>
      </c>
      <c r="AQ43" s="197">
        <v>22.58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9.0299999999999994</v>
      </c>
      <c r="L44" s="197">
        <v>508.64</v>
      </c>
      <c r="M44" s="197">
        <v>27.09</v>
      </c>
      <c r="N44" s="197">
        <v>34.78</v>
      </c>
      <c r="O44" s="197">
        <v>0</v>
      </c>
      <c r="P44" s="197">
        <v>30.36</v>
      </c>
      <c r="Q44" s="197">
        <v>2.88</v>
      </c>
      <c r="R44" s="197">
        <v>12.49</v>
      </c>
      <c r="S44" s="197">
        <v>3.84</v>
      </c>
      <c r="T44" s="197">
        <v>0</v>
      </c>
      <c r="U44" s="197">
        <v>49.36</v>
      </c>
      <c r="V44" s="197">
        <v>5.35</v>
      </c>
      <c r="W44" s="197">
        <v>12.87</v>
      </c>
      <c r="X44" s="197">
        <v>40.46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51.29</v>
      </c>
      <c r="AF44" s="197">
        <v>0</v>
      </c>
      <c r="AG44" s="197">
        <v>0</v>
      </c>
      <c r="AH44" s="197">
        <v>0</v>
      </c>
      <c r="AI44" s="197">
        <v>58.53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71.98</v>
      </c>
      <c r="AQ44" s="197">
        <v>22.58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9.0299999999999994</v>
      </c>
      <c r="L45" s="197">
        <v>499.04</v>
      </c>
      <c r="M45" s="197">
        <v>27.09</v>
      </c>
      <c r="N45" s="197">
        <v>34.78</v>
      </c>
      <c r="O45" s="197">
        <v>0</v>
      </c>
      <c r="P45" s="197">
        <v>30.36</v>
      </c>
      <c r="Q45" s="197">
        <v>2.88</v>
      </c>
      <c r="R45" s="197">
        <v>12.49</v>
      </c>
      <c r="S45" s="197">
        <v>3.84</v>
      </c>
      <c r="T45" s="197">
        <v>0</v>
      </c>
      <c r="U45" s="197">
        <v>49.66</v>
      </c>
      <c r="V45" s="197">
        <v>5.35</v>
      </c>
      <c r="W45" s="197">
        <v>12.87</v>
      </c>
      <c r="X45" s="197">
        <v>40.46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51.29</v>
      </c>
      <c r="AF45" s="197">
        <v>0</v>
      </c>
      <c r="AG45" s="197">
        <v>0</v>
      </c>
      <c r="AH45" s="197">
        <v>0</v>
      </c>
      <c r="AI45" s="197">
        <v>58.53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71.98</v>
      </c>
      <c r="AQ45" s="197">
        <v>22.58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9.0299999999999994</v>
      </c>
      <c r="L46" s="197">
        <v>523.03</v>
      </c>
      <c r="M46" s="197">
        <v>27.09</v>
      </c>
      <c r="N46" s="197">
        <v>34.78</v>
      </c>
      <c r="O46" s="197">
        <v>0</v>
      </c>
      <c r="P46" s="197">
        <v>30.36</v>
      </c>
      <c r="Q46" s="197">
        <v>2.88</v>
      </c>
      <c r="R46" s="197">
        <v>12.49</v>
      </c>
      <c r="S46" s="197">
        <v>3.84</v>
      </c>
      <c r="T46" s="197">
        <v>0</v>
      </c>
      <c r="U46" s="197">
        <v>49.68</v>
      </c>
      <c r="V46" s="197">
        <v>5.35</v>
      </c>
      <c r="W46" s="197">
        <v>12.87</v>
      </c>
      <c r="X46" s="197">
        <v>40.46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51.23</v>
      </c>
      <c r="AF46" s="197">
        <v>0</v>
      </c>
      <c r="AG46" s="197">
        <v>0</v>
      </c>
      <c r="AH46" s="197">
        <v>0</v>
      </c>
      <c r="AI46" s="197">
        <v>58.53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71.98</v>
      </c>
      <c r="AQ46" s="197">
        <v>22.58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527.83000000000004</v>
      </c>
      <c r="M47" s="197">
        <v>27.09</v>
      </c>
      <c r="N47" s="197">
        <v>34.78</v>
      </c>
      <c r="O47" s="197">
        <v>0</v>
      </c>
      <c r="P47" s="197">
        <v>30.36</v>
      </c>
      <c r="Q47" s="197">
        <v>3.96</v>
      </c>
      <c r="R47" s="197">
        <v>12.49</v>
      </c>
      <c r="S47" s="197">
        <v>5.16</v>
      </c>
      <c r="T47" s="197">
        <v>0</v>
      </c>
      <c r="U47" s="197">
        <v>50.13</v>
      </c>
      <c r="V47" s="197">
        <v>5.35</v>
      </c>
      <c r="W47" s="197">
        <v>12.87</v>
      </c>
      <c r="X47" s="197">
        <v>40.46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51.29</v>
      </c>
      <c r="AF47" s="197">
        <v>0</v>
      </c>
      <c r="AG47" s="197">
        <v>0</v>
      </c>
      <c r="AH47" s="197">
        <v>0</v>
      </c>
      <c r="AI47" s="197">
        <v>58.53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71.98</v>
      </c>
      <c r="AQ47" s="197">
        <v>22.58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555.17999999999995</v>
      </c>
      <c r="M48" s="197">
        <v>27.09</v>
      </c>
      <c r="N48" s="197">
        <v>34.78</v>
      </c>
      <c r="O48" s="197">
        <v>0</v>
      </c>
      <c r="P48" s="197">
        <v>30.36</v>
      </c>
      <c r="Q48" s="197">
        <v>3.96</v>
      </c>
      <c r="R48" s="197">
        <v>12.49</v>
      </c>
      <c r="S48" s="197">
        <v>5.16</v>
      </c>
      <c r="T48" s="197">
        <v>0</v>
      </c>
      <c r="U48" s="197">
        <v>50.18</v>
      </c>
      <c r="V48" s="197">
        <v>5.35</v>
      </c>
      <c r="W48" s="197">
        <v>12.87</v>
      </c>
      <c r="X48" s="197">
        <v>40.46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51.29</v>
      </c>
      <c r="AF48" s="197">
        <v>0</v>
      </c>
      <c r="AG48" s="197">
        <v>0</v>
      </c>
      <c r="AH48" s="197">
        <v>0</v>
      </c>
      <c r="AI48" s="197">
        <v>58.53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71.98</v>
      </c>
      <c r="AQ48" s="197">
        <v>22.58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555.17999999999995</v>
      </c>
      <c r="M49" s="197">
        <v>27.09</v>
      </c>
      <c r="N49" s="197">
        <v>34.78</v>
      </c>
      <c r="O49" s="197">
        <v>0</v>
      </c>
      <c r="P49" s="197">
        <v>30.25</v>
      </c>
      <c r="Q49" s="197">
        <v>4.8899999999999997</v>
      </c>
      <c r="R49" s="197">
        <v>12.49</v>
      </c>
      <c r="S49" s="197">
        <v>7</v>
      </c>
      <c r="T49" s="197">
        <v>0</v>
      </c>
      <c r="U49" s="197">
        <v>50.63</v>
      </c>
      <c r="V49" s="197">
        <v>5.35</v>
      </c>
      <c r="W49" s="197">
        <v>12.87</v>
      </c>
      <c r="X49" s="197">
        <v>40.46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51.29</v>
      </c>
      <c r="AF49" s="197">
        <v>0</v>
      </c>
      <c r="AG49" s="197">
        <v>0</v>
      </c>
      <c r="AH49" s="197">
        <v>0</v>
      </c>
      <c r="AI49" s="197">
        <v>58.53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71.98</v>
      </c>
      <c r="AQ49" s="197">
        <v>22.58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555.17999999999995</v>
      </c>
      <c r="M50" s="197">
        <v>27.09</v>
      </c>
      <c r="N50" s="197">
        <v>34.78</v>
      </c>
      <c r="O50" s="197">
        <v>0</v>
      </c>
      <c r="P50" s="197">
        <v>30.25</v>
      </c>
      <c r="Q50" s="197">
        <v>4.8899999999999997</v>
      </c>
      <c r="R50" s="197">
        <v>12.49</v>
      </c>
      <c r="S50" s="197">
        <v>7</v>
      </c>
      <c r="T50" s="197">
        <v>0</v>
      </c>
      <c r="U50" s="197">
        <v>50.68</v>
      </c>
      <c r="V50" s="197">
        <v>5.35</v>
      </c>
      <c r="W50" s="197">
        <v>12.87</v>
      </c>
      <c r="X50" s="197">
        <v>40.46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51.29</v>
      </c>
      <c r="AF50" s="197">
        <v>0</v>
      </c>
      <c r="AG50" s="197">
        <v>0</v>
      </c>
      <c r="AH50" s="197">
        <v>0</v>
      </c>
      <c r="AI50" s="197">
        <v>58.53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71.98</v>
      </c>
      <c r="AQ50" s="197">
        <v>22.58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9.0299999999999994</v>
      </c>
      <c r="L51" s="197">
        <v>555.17999999999995</v>
      </c>
      <c r="M51" s="197">
        <v>27.09</v>
      </c>
      <c r="N51" s="197">
        <v>34.78</v>
      </c>
      <c r="O51" s="197">
        <v>0</v>
      </c>
      <c r="P51" s="197">
        <v>30.25</v>
      </c>
      <c r="Q51" s="197">
        <v>4.8</v>
      </c>
      <c r="R51" s="197">
        <v>12.49</v>
      </c>
      <c r="S51" s="197">
        <v>6.72</v>
      </c>
      <c r="T51" s="197">
        <v>0</v>
      </c>
      <c r="U51" s="197">
        <v>50.68</v>
      </c>
      <c r="V51" s="197">
        <v>5.35</v>
      </c>
      <c r="W51" s="197">
        <v>12.87</v>
      </c>
      <c r="X51" s="197">
        <v>40.46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51.29</v>
      </c>
      <c r="AF51" s="197">
        <v>0</v>
      </c>
      <c r="AG51" s="197">
        <v>0</v>
      </c>
      <c r="AH51" s="197">
        <v>0</v>
      </c>
      <c r="AI51" s="197">
        <v>58.53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71.98</v>
      </c>
      <c r="AQ51" s="197">
        <v>22.59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555.17999999999995</v>
      </c>
      <c r="M52" s="197">
        <v>27.09</v>
      </c>
      <c r="N52" s="197">
        <v>34.78</v>
      </c>
      <c r="O52" s="197">
        <v>0</v>
      </c>
      <c r="P52" s="197">
        <v>30.25</v>
      </c>
      <c r="Q52" s="197">
        <v>4.8</v>
      </c>
      <c r="R52" s="197">
        <v>12.49</v>
      </c>
      <c r="S52" s="197">
        <v>6.72</v>
      </c>
      <c r="T52" s="197">
        <v>0</v>
      </c>
      <c r="U52" s="197">
        <v>50.68</v>
      </c>
      <c r="V52" s="197">
        <v>5.35</v>
      </c>
      <c r="W52" s="197">
        <v>12.87</v>
      </c>
      <c r="X52" s="197">
        <v>40.46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51.29</v>
      </c>
      <c r="AF52" s="197">
        <v>0</v>
      </c>
      <c r="AG52" s="197">
        <v>0</v>
      </c>
      <c r="AH52" s="197">
        <v>0</v>
      </c>
      <c r="AI52" s="197">
        <v>58.53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71.98</v>
      </c>
      <c r="AQ52" s="197">
        <v>22.59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555.17999999999995</v>
      </c>
      <c r="M53" s="197">
        <v>27.09</v>
      </c>
      <c r="N53" s="197">
        <v>34.78</v>
      </c>
      <c r="O53" s="197">
        <v>0</v>
      </c>
      <c r="P53" s="197">
        <v>30.25</v>
      </c>
      <c r="Q53" s="197">
        <v>4.8</v>
      </c>
      <c r="R53" s="197">
        <v>12.49</v>
      </c>
      <c r="S53" s="197">
        <v>6.72</v>
      </c>
      <c r="T53" s="197">
        <v>0</v>
      </c>
      <c r="U53" s="197">
        <v>50.68</v>
      </c>
      <c r="V53" s="197">
        <v>5.35</v>
      </c>
      <c r="W53" s="197">
        <v>12.87</v>
      </c>
      <c r="X53" s="197">
        <v>40.46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51.29</v>
      </c>
      <c r="AF53" s="197">
        <v>0</v>
      </c>
      <c r="AG53" s="197">
        <v>0</v>
      </c>
      <c r="AH53" s="197">
        <v>0</v>
      </c>
      <c r="AI53" s="197">
        <v>58.53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71.98</v>
      </c>
      <c r="AQ53" s="197">
        <v>22.58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555.17999999999995</v>
      </c>
      <c r="M54" s="197">
        <v>27.09</v>
      </c>
      <c r="N54" s="197">
        <v>34.78</v>
      </c>
      <c r="O54" s="197">
        <v>0</v>
      </c>
      <c r="P54" s="197">
        <v>30.25</v>
      </c>
      <c r="Q54" s="197">
        <v>4.8</v>
      </c>
      <c r="R54" s="197">
        <v>12.49</v>
      </c>
      <c r="S54" s="197">
        <v>6.72</v>
      </c>
      <c r="T54" s="197">
        <v>0</v>
      </c>
      <c r="U54" s="197">
        <v>50.68</v>
      </c>
      <c r="V54" s="197">
        <v>5.35</v>
      </c>
      <c r="W54" s="197">
        <v>12.87</v>
      </c>
      <c r="X54" s="197">
        <v>40.46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51.29</v>
      </c>
      <c r="AF54" s="197">
        <v>0</v>
      </c>
      <c r="AG54" s="197">
        <v>0</v>
      </c>
      <c r="AH54" s="197">
        <v>0</v>
      </c>
      <c r="AI54" s="197">
        <v>58.53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71.98</v>
      </c>
      <c r="AQ54" s="197">
        <v>22.58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9.0299999999999994</v>
      </c>
      <c r="L55" s="197">
        <v>499.04</v>
      </c>
      <c r="M55" s="197">
        <v>27.09</v>
      </c>
      <c r="N55" s="197">
        <v>34.78</v>
      </c>
      <c r="O55" s="197">
        <v>0</v>
      </c>
      <c r="P55" s="197">
        <v>30.25</v>
      </c>
      <c r="Q55" s="197">
        <v>4.8</v>
      </c>
      <c r="R55" s="197">
        <v>12.49</v>
      </c>
      <c r="S55" s="197">
        <v>6.72</v>
      </c>
      <c r="T55" s="197">
        <v>0</v>
      </c>
      <c r="U55" s="197">
        <v>50.68</v>
      </c>
      <c r="V55" s="197">
        <v>5.35</v>
      </c>
      <c r="W55" s="197">
        <v>12.87</v>
      </c>
      <c r="X55" s="197">
        <v>40.46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51.29</v>
      </c>
      <c r="AF55" s="197">
        <v>0</v>
      </c>
      <c r="AG55" s="197">
        <v>0</v>
      </c>
      <c r="AH55" s="197">
        <v>0</v>
      </c>
      <c r="AI55" s="197">
        <v>58.53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71.98</v>
      </c>
      <c r="AQ55" s="197">
        <v>22.58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9.0299999999999994</v>
      </c>
      <c r="L56" s="197">
        <v>499.04</v>
      </c>
      <c r="M56" s="197">
        <v>27.09</v>
      </c>
      <c r="N56" s="197">
        <v>34.78</v>
      </c>
      <c r="O56" s="197">
        <v>0</v>
      </c>
      <c r="P56" s="197">
        <v>30.25</v>
      </c>
      <c r="Q56" s="197">
        <v>4.8</v>
      </c>
      <c r="R56" s="197">
        <v>12.49</v>
      </c>
      <c r="S56" s="197">
        <v>6.72</v>
      </c>
      <c r="T56" s="197">
        <v>0</v>
      </c>
      <c r="U56" s="197">
        <v>50.68</v>
      </c>
      <c r="V56" s="197">
        <v>5.35</v>
      </c>
      <c r="W56" s="197">
        <v>12.87</v>
      </c>
      <c r="X56" s="197">
        <v>40.46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51.29</v>
      </c>
      <c r="AF56" s="197">
        <v>0</v>
      </c>
      <c r="AG56" s="197">
        <v>0</v>
      </c>
      <c r="AH56" s="197">
        <v>0</v>
      </c>
      <c r="AI56" s="197">
        <v>58.53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71.98</v>
      </c>
      <c r="AQ56" s="197">
        <v>22.58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499.04</v>
      </c>
      <c r="M57" s="197">
        <v>27.09</v>
      </c>
      <c r="N57" s="197">
        <v>34.78</v>
      </c>
      <c r="O57" s="197">
        <v>0</v>
      </c>
      <c r="P57" s="197">
        <v>30.25</v>
      </c>
      <c r="Q57" s="197">
        <v>4.8</v>
      </c>
      <c r="R57" s="197">
        <v>12.49</v>
      </c>
      <c r="S57" s="197">
        <v>6.72</v>
      </c>
      <c r="T57" s="197">
        <v>0</v>
      </c>
      <c r="U57" s="197">
        <v>50.99</v>
      </c>
      <c r="V57" s="197">
        <v>4.67</v>
      </c>
      <c r="W57" s="197">
        <v>12.87</v>
      </c>
      <c r="X57" s="197">
        <v>40.299999999999997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51.29</v>
      </c>
      <c r="AF57" s="197">
        <v>0</v>
      </c>
      <c r="AG57" s="197">
        <v>0</v>
      </c>
      <c r="AH57" s="197">
        <v>0</v>
      </c>
      <c r="AI57" s="197">
        <v>58.53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71.98</v>
      </c>
      <c r="AQ57" s="197">
        <v>22.58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555.19000000000005</v>
      </c>
      <c r="M58" s="197">
        <v>27.09</v>
      </c>
      <c r="N58" s="197">
        <v>34.78</v>
      </c>
      <c r="O58" s="197">
        <v>0</v>
      </c>
      <c r="P58" s="197">
        <v>30.25</v>
      </c>
      <c r="Q58" s="197">
        <v>4.8</v>
      </c>
      <c r="R58" s="197">
        <v>12.49</v>
      </c>
      <c r="S58" s="197">
        <v>6.72</v>
      </c>
      <c r="T58" s="197">
        <v>0</v>
      </c>
      <c r="U58" s="197">
        <v>51.01</v>
      </c>
      <c r="V58" s="197">
        <v>5.35</v>
      </c>
      <c r="W58" s="197">
        <v>12.87</v>
      </c>
      <c r="X58" s="197">
        <v>40.299999999999997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51.29</v>
      </c>
      <c r="AF58" s="197">
        <v>0</v>
      </c>
      <c r="AG58" s="197">
        <v>0</v>
      </c>
      <c r="AH58" s="197">
        <v>0</v>
      </c>
      <c r="AI58" s="197">
        <v>58.53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71.98</v>
      </c>
      <c r="AQ58" s="197">
        <v>22.58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555.19000000000005</v>
      </c>
      <c r="M59" s="197">
        <v>27.09</v>
      </c>
      <c r="N59" s="197">
        <v>34.78</v>
      </c>
      <c r="O59" s="197">
        <v>0</v>
      </c>
      <c r="P59" s="197">
        <v>30.25</v>
      </c>
      <c r="Q59" s="197">
        <v>4.8</v>
      </c>
      <c r="R59" s="197">
        <v>12.49</v>
      </c>
      <c r="S59" s="197">
        <v>6.72</v>
      </c>
      <c r="T59" s="197">
        <v>0</v>
      </c>
      <c r="U59" s="197">
        <v>51.01</v>
      </c>
      <c r="V59" s="197">
        <v>5.35</v>
      </c>
      <c r="W59" s="197">
        <v>12.87</v>
      </c>
      <c r="X59" s="197">
        <v>40.299999999999997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51.29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71.98</v>
      </c>
      <c r="AQ59" s="197">
        <v>22.58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555.17999999999995</v>
      </c>
      <c r="M60" s="197">
        <v>27.09</v>
      </c>
      <c r="N60" s="197">
        <v>34.78</v>
      </c>
      <c r="O60" s="197">
        <v>0</v>
      </c>
      <c r="P60" s="197">
        <v>30.25</v>
      </c>
      <c r="Q60" s="197">
        <v>4.8</v>
      </c>
      <c r="R60" s="197">
        <v>12.49</v>
      </c>
      <c r="S60" s="197">
        <v>6.72</v>
      </c>
      <c r="T60" s="197">
        <v>0</v>
      </c>
      <c r="U60" s="197">
        <v>51.01</v>
      </c>
      <c r="V60" s="197">
        <v>5.35</v>
      </c>
      <c r="W60" s="197">
        <v>12.87</v>
      </c>
      <c r="X60" s="197">
        <v>40.299999999999997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51.29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71.98</v>
      </c>
      <c r="AQ60" s="197">
        <v>22.58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555.17999999999995</v>
      </c>
      <c r="M61" s="197">
        <v>27.09</v>
      </c>
      <c r="N61" s="197">
        <v>34.78</v>
      </c>
      <c r="O61" s="197">
        <v>0</v>
      </c>
      <c r="P61" s="197">
        <v>30.25</v>
      </c>
      <c r="Q61" s="197">
        <v>4.8</v>
      </c>
      <c r="R61" s="197">
        <v>55.7</v>
      </c>
      <c r="S61" s="197">
        <v>6.72</v>
      </c>
      <c r="T61" s="197">
        <v>0</v>
      </c>
      <c r="U61" s="197">
        <v>51.01</v>
      </c>
      <c r="V61" s="197">
        <v>5.35</v>
      </c>
      <c r="W61" s="197">
        <v>12.87</v>
      </c>
      <c r="X61" s="197">
        <v>40.299999999999997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51.29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71.98</v>
      </c>
      <c r="AQ61" s="197">
        <v>22.58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9.6</v>
      </c>
      <c r="E62" s="197">
        <v>0</v>
      </c>
      <c r="F62" s="197">
        <v>0</v>
      </c>
      <c r="G62" s="197">
        <v>18.22</v>
      </c>
      <c r="H62" s="197">
        <v>0</v>
      </c>
      <c r="I62" s="197">
        <v>0</v>
      </c>
      <c r="J62" s="197">
        <v>17.27</v>
      </c>
      <c r="K62" s="197">
        <v>9.0299999999999994</v>
      </c>
      <c r="L62" s="197">
        <v>555.17999999999995</v>
      </c>
      <c r="M62" s="197">
        <v>27.09</v>
      </c>
      <c r="N62" s="197">
        <v>34.78</v>
      </c>
      <c r="O62" s="197">
        <v>0</v>
      </c>
      <c r="P62" s="197">
        <v>30.25</v>
      </c>
      <c r="Q62" s="197">
        <v>4.8</v>
      </c>
      <c r="R62" s="197">
        <v>112.49</v>
      </c>
      <c r="S62" s="197">
        <v>6.72</v>
      </c>
      <c r="T62" s="197">
        <v>0</v>
      </c>
      <c r="U62" s="197">
        <v>51.01</v>
      </c>
      <c r="V62" s="197">
        <v>5.35</v>
      </c>
      <c r="W62" s="197">
        <v>12.87</v>
      </c>
      <c r="X62" s="197">
        <v>40.299999999999997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51.29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71.98</v>
      </c>
      <c r="AQ62" s="197">
        <v>22.58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9.58</v>
      </c>
      <c r="E63" s="197">
        <v>0</v>
      </c>
      <c r="F63" s="197">
        <v>0</v>
      </c>
      <c r="G63" s="197">
        <v>18.22</v>
      </c>
      <c r="H63" s="197">
        <v>0</v>
      </c>
      <c r="I63" s="197">
        <v>0</v>
      </c>
      <c r="J63" s="197">
        <v>17.27</v>
      </c>
      <c r="K63" s="197">
        <v>9.0299999999999994</v>
      </c>
      <c r="L63" s="197">
        <v>555.17999999999995</v>
      </c>
      <c r="M63" s="197">
        <v>27.09</v>
      </c>
      <c r="N63" s="197">
        <v>34.78</v>
      </c>
      <c r="O63" s="197">
        <v>0</v>
      </c>
      <c r="P63" s="197">
        <v>30.25</v>
      </c>
      <c r="Q63" s="197">
        <v>4.8</v>
      </c>
      <c r="R63" s="197">
        <v>105.26</v>
      </c>
      <c r="S63" s="197">
        <v>6.72</v>
      </c>
      <c r="T63" s="197">
        <v>0</v>
      </c>
      <c r="U63" s="197">
        <v>51.01</v>
      </c>
      <c r="V63" s="197">
        <v>5.35</v>
      </c>
      <c r="W63" s="197">
        <v>12.87</v>
      </c>
      <c r="X63" s="197">
        <v>40.299999999999997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51.29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71.98</v>
      </c>
      <c r="AQ63" s="197">
        <v>22.58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9.58</v>
      </c>
      <c r="E64" s="197">
        <v>0</v>
      </c>
      <c r="F64" s="197">
        <v>0</v>
      </c>
      <c r="G64" s="197">
        <v>18.22</v>
      </c>
      <c r="H64" s="197">
        <v>0</v>
      </c>
      <c r="I64" s="197">
        <v>0</v>
      </c>
      <c r="J64" s="197">
        <v>17.27</v>
      </c>
      <c r="K64" s="197">
        <v>9.0299999999999994</v>
      </c>
      <c r="L64" s="197">
        <v>555.19000000000005</v>
      </c>
      <c r="M64" s="197">
        <v>27.09</v>
      </c>
      <c r="N64" s="197">
        <v>34.78</v>
      </c>
      <c r="O64" s="197">
        <v>0</v>
      </c>
      <c r="P64" s="197">
        <v>30.25</v>
      </c>
      <c r="Q64" s="197">
        <v>4.8</v>
      </c>
      <c r="R64" s="197">
        <v>105.26</v>
      </c>
      <c r="S64" s="197">
        <v>6.72</v>
      </c>
      <c r="T64" s="197">
        <v>0</v>
      </c>
      <c r="U64" s="197">
        <v>51.01</v>
      </c>
      <c r="V64" s="197">
        <v>5.35</v>
      </c>
      <c r="W64" s="197">
        <v>12.87</v>
      </c>
      <c r="X64" s="197">
        <v>40.299999999999997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51.29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71.98</v>
      </c>
      <c r="AQ64" s="197">
        <v>22.58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9.58</v>
      </c>
      <c r="E65" s="197">
        <v>0</v>
      </c>
      <c r="F65" s="197">
        <v>0</v>
      </c>
      <c r="G65" s="197">
        <v>18.22</v>
      </c>
      <c r="H65" s="197">
        <v>0</v>
      </c>
      <c r="I65" s="197">
        <v>0</v>
      </c>
      <c r="J65" s="197">
        <v>17.59</v>
      </c>
      <c r="K65" s="197">
        <v>9.0299999999999994</v>
      </c>
      <c r="L65" s="197">
        <v>555.19000000000005</v>
      </c>
      <c r="M65" s="197">
        <v>27.09</v>
      </c>
      <c r="N65" s="197">
        <v>34.78</v>
      </c>
      <c r="O65" s="197">
        <v>0</v>
      </c>
      <c r="P65" s="197">
        <v>30.25</v>
      </c>
      <c r="Q65" s="197">
        <v>4.8</v>
      </c>
      <c r="R65" s="197">
        <v>88.63</v>
      </c>
      <c r="S65" s="197">
        <v>6.72</v>
      </c>
      <c r="T65" s="197">
        <v>0</v>
      </c>
      <c r="U65" s="197">
        <v>51.01</v>
      </c>
      <c r="V65" s="197">
        <v>5.35</v>
      </c>
      <c r="W65" s="197">
        <v>12.87</v>
      </c>
      <c r="X65" s="197">
        <v>40.299999999999997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51.29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71.98</v>
      </c>
      <c r="AQ65" s="197">
        <v>22.58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9.43</v>
      </c>
      <c r="E66" s="197">
        <v>0</v>
      </c>
      <c r="F66" s="197">
        <v>0</v>
      </c>
      <c r="G66" s="197">
        <v>18.22</v>
      </c>
      <c r="H66" s="197">
        <v>0</v>
      </c>
      <c r="I66" s="197">
        <v>0</v>
      </c>
      <c r="J66" s="197">
        <v>17.59</v>
      </c>
      <c r="K66" s="197">
        <v>9.0299999999999994</v>
      </c>
      <c r="L66" s="197">
        <v>555.19000000000005</v>
      </c>
      <c r="M66" s="197">
        <v>27.09</v>
      </c>
      <c r="N66" s="197">
        <v>34.78</v>
      </c>
      <c r="O66" s="197">
        <v>0</v>
      </c>
      <c r="P66" s="197">
        <v>30.25</v>
      </c>
      <c r="Q66" s="197">
        <v>4.8</v>
      </c>
      <c r="R66" s="197">
        <v>88.63</v>
      </c>
      <c r="S66" s="197">
        <v>6.72</v>
      </c>
      <c r="T66" s="197">
        <v>0</v>
      </c>
      <c r="U66" s="197">
        <v>51.01</v>
      </c>
      <c r="V66" s="197">
        <v>5.35</v>
      </c>
      <c r="W66" s="197">
        <v>12.87</v>
      </c>
      <c r="X66" s="197">
        <v>40.299999999999997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51.29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71.98</v>
      </c>
      <c r="AQ66" s="197">
        <v>22.58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9.43</v>
      </c>
      <c r="E67" s="197">
        <v>0</v>
      </c>
      <c r="F67" s="197">
        <v>0</v>
      </c>
      <c r="G67" s="197">
        <v>18.22</v>
      </c>
      <c r="H67" s="197">
        <v>0</v>
      </c>
      <c r="I67" s="197">
        <v>0</v>
      </c>
      <c r="J67" s="197">
        <v>17.59</v>
      </c>
      <c r="K67" s="197">
        <v>9.0299999999999994</v>
      </c>
      <c r="L67" s="197">
        <v>555.19000000000005</v>
      </c>
      <c r="M67" s="197">
        <v>27.09</v>
      </c>
      <c r="N67" s="197">
        <v>34.78</v>
      </c>
      <c r="O67" s="197">
        <v>0</v>
      </c>
      <c r="P67" s="197">
        <v>30.25</v>
      </c>
      <c r="Q67" s="197">
        <v>4.8</v>
      </c>
      <c r="R67" s="197">
        <v>132.49</v>
      </c>
      <c r="S67" s="197">
        <v>6.72</v>
      </c>
      <c r="T67" s="197">
        <v>0</v>
      </c>
      <c r="U67" s="197">
        <v>50.68</v>
      </c>
      <c r="V67" s="197">
        <v>5.35</v>
      </c>
      <c r="W67" s="197">
        <v>12.15</v>
      </c>
      <c r="X67" s="197">
        <v>40.46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51.29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71.98</v>
      </c>
      <c r="AQ67" s="197">
        <v>22.58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9.43</v>
      </c>
      <c r="E68" s="197">
        <v>0</v>
      </c>
      <c r="F68" s="197">
        <v>0</v>
      </c>
      <c r="G68" s="197">
        <v>18.22</v>
      </c>
      <c r="H68" s="197">
        <v>0</v>
      </c>
      <c r="I68" s="197">
        <v>0</v>
      </c>
      <c r="J68" s="197">
        <v>17.59</v>
      </c>
      <c r="K68" s="197">
        <v>9.0299999999999994</v>
      </c>
      <c r="L68" s="197">
        <v>555.19000000000005</v>
      </c>
      <c r="M68" s="197">
        <v>27.09</v>
      </c>
      <c r="N68" s="197">
        <v>34.78</v>
      </c>
      <c r="O68" s="197">
        <v>0</v>
      </c>
      <c r="P68" s="197">
        <v>30.25</v>
      </c>
      <c r="Q68" s="197">
        <v>4.8</v>
      </c>
      <c r="R68" s="197">
        <v>132.49</v>
      </c>
      <c r="S68" s="197">
        <v>6.72</v>
      </c>
      <c r="T68" s="197">
        <v>0</v>
      </c>
      <c r="U68" s="197">
        <v>50.68</v>
      </c>
      <c r="V68" s="197">
        <v>5.35</v>
      </c>
      <c r="W68" s="197">
        <v>12.15</v>
      </c>
      <c r="X68" s="197">
        <v>40.46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51.29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71.98</v>
      </c>
      <c r="AQ68" s="197">
        <v>22.58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9.43</v>
      </c>
      <c r="E69" s="197">
        <v>0</v>
      </c>
      <c r="F69" s="197">
        <v>0</v>
      </c>
      <c r="G69" s="197">
        <v>18.22</v>
      </c>
      <c r="H69" s="197">
        <v>0</v>
      </c>
      <c r="I69" s="197">
        <v>0</v>
      </c>
      <c r="J69" s="197">
        <v>17.59</v>
      </c>
      <c r="K69" s="197">
        <v>9.0299999999999994</v>
      </c>
      <c r="L69" s="197">
        <v>555.19000000000005</v>
      </c>
      <c r="M69" s="197">
        <v>27.09</v>
      </c>
      <c r="N69" s="197">
        <v>34.78</v>
      </c>
      <c r="O69" s="197">
        <v>0</v>
      </c>
      <c r="P69" s="197">
        <v>30.25</v>
      </c>
      <c r="Q69" s="197">
        <v>4.8</v>
      </c>
      <c r="R69" s="197">
        <v>61.65</v>
      </c>
      <c r="S69" s="197">
        <v>6.72</v>
      </c>
      <c r="T69" s="197">
        <v>0</v>
      </c>
      <c r="U69" s="197">
        <v>50.35</v>
      </c>
      <c r="V69" s="197">
        <v>5.35</v>
      </c>
      <c r="W69" s="197">
        <v>12.15</v>
      </c>
      <c r="X69" s="197">
        <v>40.46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51.29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71.98</v>
      </c>
      <c r="AQ69" s="197">
        <v>22.58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9.43</v>
      </c>
      <c r="E70" s="197">
        <v>0</v>
      </c>
      <c r="F70" s="197">
        <v>0</v>
      </c>
      <c r="G70" s="197">
        <v>18.22</v>
      </c>
      <c r="H70" s="197">
        <v>0</v>
      </c>
      <c r="I70" s="197">
        <v>0</v>
      </c>
      <c r="J70" s="197">
        <v>17.59</v>
      </c>
      <c r="K70" s="197">
        <v>9.0299999999999994</v>
      </c>
      <c r="L70" s="197">
        <v>555.19000000000005</v>
      </c>
      <c r="M70" s="197">
        <v>27.09</v>
      </c>
      <c r="N70" s="197">
        <v>34.78</v>
      </c>
      <c r="O70" s="197">
        <v>0</v>
      </c>
      <c r="P70" s="197">
        <v>30.25</v>
      </c>
      <c r="Q70" s="197">
        <v>4.8</v>
      </c>
      <c r="R70" s="197">
        <v>65</v>
      </c>
      <c r="S70" s="197">
        <v>6.72</v>
      </c>
      <c r="T70" s="197">
        <v>0</v>
      </c>
      <c r="U70" s="197">
        <v>50.35</v>
      </c>
      <c r="V70" s="197">
        <v>5.35</v>
      </c>
      <c r="W70" s="197">
        <v>12.15</v>
      </c>
      <c r="X70" s="197">
        <v>40.46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51.29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71.98</v>
      </c>
      <c r="AQ70" s="197">
        <v>22.58</v>
      </c>
      <c r="AR70" s="197">
        <v>21.49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9.43</v>
      </c>
      <c r="E71" s="197">
        <v>0</v>
      </c>
      <c r="F71" s="197">
        <v>0</v>
      </c>
      <c r="G71" s="197">
        <v>18.22</v>
      </c>
      <c r="H71" s="197">
        <v>0</v>
      </c>
      <c r="I71" s="197">
        <v>0</v>
      </c>
      <c r="J71" s="197">
        <v>17.59</v>
      </c>
      <c r="K71" s="197">
        <v>9.0299999999999994</v>
      </c>
      <c r="L71" s="197">
        <v>555.19000000000005</v>
      </c>
      <c r="M71" s="197">
        <v>27.09</v>
      </c>
      <c r="N71" s="197">
        <v>34.78</v>
      </c>
      <c r="O71" s="197">
        <v>0</v>
      </c>
      <c r="P71" s="197">
        <v>30.25</v>
      </c>
      <c r="Q71" s="197">
        <v>4.8</v>
      </c>
      <c r="R71" s="197">
        <v>64.95</v>
      </c>
      <c r="S71" s="197">
        <v>6.72</v>
      </c>
      <c r="T71" s="197">
        <v>0</v>
      </c>
      <c r="U71" s="197">
        <v>50.35</v>
      </c>
      <c r="V71" s="197">
        <v>5.35</v>
      </c>
      <c r="W71" s="197">
        <v>11.8</v>
      </c>
      <c r="X71" s="197">
        <v>40.46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51.29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71.98</v>
      </c>
      <c r="AQ71" s="197">
        <v>22.58</v>
      </c>
      <c r="AR71" s="197">
        <v>15.13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9.27</v>
      </c>
      <c r="E72" s="197">
        <v>0</v>
      </c>
      <c r="F72" s="197">
        <v>0</v>
      </c>
      <c r="G72" s="197">
        <v>18.22</v>
      </c>
      <c r="H72" s="197">
        <v>0</v>
      </c>
      <c r="I72" s="197">
        <v>0</v>
      </c>
      <c r="J72" s="197">
        <v>17.59</v>
      </c>
      <c r="K72" s="197">
        <v>9.0299999999999994</v>
      </c>
      <c r="L72" s="197">
        <v>555.19000000000005</v>
      </c>
      <c r="M72" s="197">
        <v>27.09</v>
      </c>
      <c r="N72" s="197">
        <v>34.78</v>
      </c>
      <c r="O72" s="197">
        <v>0</v>
      </c>
      <c r="P72" s="197">
        <v>30.25</v>
      </c>
      <c r="Q72" s="197">
        <v>4.8</v>
      </c>
      <c r="R72" s="197">
        <v>64.95</v>
      </c>
      <c r="S72" s="197">
        <v>6.72</v>
      </c>
      <c r="T72" s="197">
        <v>0</v>
      </c>
      <c r="U72" s="197">
        <v>50.35</v>
      </c>
      <c r="V72" s="197">
        <v>5.35</v>
      </c>
      <c r="W72" s="197">
        <v>11.8</v>
      </c>
      <c r="X72" s="197">
        <v>40.46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51.29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71.98</v>
      </c>
      <c r="AQ72" s="197">
        <v>22.58</v>
      </c>
      <c r="AR72" s="197">
        <v>8.06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9.27</v>
      </c>
      <c r="E73" s="197">
        <v>0</v>
      </c>
      <c r="F73" s="197">
        <v>0</v>
      </c>
      <c r="G73" s="197">
        <v>18.22</v>
      </c>
      <c r="H73" s="197">
        <v>0</v>
      </c>
      <c r="I73" s="197">
        <v>0</v>
      </c>
      <c r="J73" s="197">
        <v>17.59</v>
      </c>
      <c r="K73" s="197">
        <v>9.0299999999999994</v>
      </c>
      <c r="L73" s="197">
        <v>555.17999999999995</v>
      </c>
      <c r="M73" s="197">
        <v>27.09</v>
      </c>
      <c r="N73" s="197">
        <v>34.78</v>
      </c>
      <c r="O73" s="197">
        <v>0</v>
      </c>
      <c r="P73" s="197">
        <v>30.25</v>
      </c>
      <c r="Q73" s="197">
        <v>4.8</v>
      </c>
      <c r="R73" s="197">
        <v>64.95</v>
      </c>
      <c r="S73" s="197">
        <v>6.72</v>
      </c>
      <c r="T73" s="197">
        <v>0</v>
      </c>
      <c r="U73" s="197">
        <v>50.35</v>
      </c>
      <c r="V73" s="197">
        <v>5.35</v>
      </c>
      <c r="W73" s="197">
        <v>11.8</v>
      </c>
      <c r="X73" s="197">
        <v>42.01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51.29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71.98</v>
      </c>
      <c r="AQ73" s="197">
        <v>22.58</v>
      </c>
      <c r="AR73" s="197">
        <v>3.74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9.27</v>
      </c>
      <c r="E74" s="197">
        <v>0</v>
      </c>
      <c r="F74" s="197">
        <v>0</v>
      </c>
      <c r="G74" s="197">
        <v>18.22</v>
      </c>
      <c r="H74" s="197">
        <v>0</v>
      </c>
      <c r="I74" s="197">
        <v>0</v>
      </c>
      <c r="J74" s="197">
        <v>17.59</v>
      </c>
      <c r="K74" s="197">
        <v>9.0299999999999994</v>
      </c>
      <c r="L74" s="197">
        <v>555.17999999999995</v>
      </c>
      <c r="M74" s="197">
        <v>27.09</v>
      </c>
      <c r="N74" s="197">
        <v>34.78</v>
      </c>
      <c r="O74" s="197">
        <v>0</v>
      </c>
      <c r="P74" s="197">
        <v>30.25</v>
      </c>
      <c r="Q74" s="197">
        <v>4.8</v>
      </c>
      <c r="R74" s="197">
        <v>64.95</v>
      </c>
      <c r="S74" s="197">
        <v>6.72</v>
      </c>
      <c r="T74" s="197">
        <v>0</v>
      </c>
      <c r="U74" s="197">
        <v>50.35</v>
      </c>
      <c r="V74" s="197">
        <v>5.35</v>
      </c>
      <c r="W74" s="197">
        <v>11.8</v>
      </c>
      <c r="X74" s="197">
        <v>42.01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51.29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71.98</v>
      </c>
      <c r="AQ74" s="197">
        <v>22.58</v>
      </c>
      <c r="AR74" s="197">
        <v>1.5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9.27</v>
      </c>
      <c r="E75" s="197">
        <v>0</v>
      </c>
      <c r="F75" s="197">
        <v>0</v>
      </c>
      <c r="G75" s="197">
        <v>18.22</v>
      </c>
      <c r="H75" s="197">
        <v>0</v>
      </c>
      <c r="I75" s="197">
        <v>0</v>
      </c>
      <c r="J75" s="197">
        <v>17.59</v>
      </c>
      <c r="K75" s="197">
        <v>9.0299999999999994</v>
      </c>
      <c r="L75" s="197">
        <v>555.17999999999995</v>
      </c>
      <c r="M75" s="197">
        <v>27.09</v>
      </c>
      <c r="N75" s="197">
        <v>34.78</v>
      </c>
      <c r="O75" s="197">
        <v>0</v>
      </c>
      <c r="P75" s="197">
        <v>30.25</v>
      </c>
      <c r="Q75" s="197">
        <v>4.8</v>
      </c>
      <c r="R75" s="197">
        <v>12.49</v>
      </c>
      <c r="S75" s="197">
        <v>6.72</v>
      </c>
      <c r="T75" s="197">
        <v>0</v>
      </c>
      <c r="U75" s="197">
        <v>50.35</v>
      </c>
      <c r="V75" s="197">
        <v>5.35</v>
      </c>
      <c r="W75" s="197">
        <v>11.8</v>
      </c>
      <c r="X75" s="197">
        <v>42.01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51.29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71.98</v>
      </c>
      <c r="AQ75" s="197">
        <v>22.58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9.27</v>
      </c>
      <c r="E76" s="197">
        <v>0</v>
      </c>
      <c r="F76" s="197">
        <v>0</v>
      </c>
      <c r="G76" s="197">
        <v>18.22</v>
      </c>
      <c r="H76" s="197">
        <v>0</v>
      </c>
      <c r="I76" s="197">
        <v>0</v>
      </c>
      <c r="J76" s="197">
        <v>17.59</v>
      </c>
      <c r="K76" s="197">
        <v>9.0299999999999994</v>
      </c>
      <c r="L76" s="197">
        <v>555.17999999999995</v>
      </c>
      <c r="M76" s="197">
        <v>27.09</v>
      </c>
      <c r="N76" s="197">
        <v>34.78</v>
      </c>
      <c r="O76" s="197">
        <v>0</v>
      </c>
      <c r="P76" s="197">
        <v>30.25</v>
      </c>
      <c r="Q76" s="197">
        <v>4.8</v>
      </c>
      <c r="R76" s="197">
        <v>12.49</v>
      </c>
      <c r="S76" s="197">
        <v>6.72</v>
      </c>
      <c r="T76" s="197">
        <v>0</v>
      </c>
      <c r="U76" s="197">
        <v>50.35</v>
      </c>
      <c r="V76" s="197">
        <v>5.35</v>
      </c>
      <c r="W76" s="197">
        <v>11.8</v>
      </c>
      <c r="X76" s="197">
        <v>42.01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51.29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71.98</v>
      </c>
      <c r="AQ76" s="197">
        <v>22.58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9.27</v>
      </c>
      <c r="E77" s="197">
        <v>0</v>
      </c>
      <c r="F77" s="197">
        <v>0</v>
      </c>
      <c r="G77" s="197">
        <v>18.22</v>
      </c>
      <c r="H77" s="197">
        <v>0</v>
      </c>
      <c r="I77" s="197">
        <v>0</v>
      </c>
      <c r="J77" s="197">
        <v>17.59</v>
      </c>
      <c r="K77" s="197">
        <v>9.0299999999999994</v>
      </c>
      <c r="L77" s="197">
        <v>555.17999999999995</v>
      </c>
      <c r="M77" s="197">
        <v>27.09</v>
      </c>
      <c r="N77" s="197">
        <v>34.78</v>
      </c>
      <c r="O77" s="197">
        <v>0</v>
      </c>
      <c r="P77" s="197">
        <v>30.25</v>
      </c>
      <c r="Q77" s="197">
        <v>4.8</v>
      </c>
      <c r="R77" s="197">
        <v>12.49</v>
      </c>
      <c r="S77" s="197">
        <v>6.72</v>
      </c>
      <c r="T77" s="197">
        <v>0</v>
      </c>
      <c r="U77" s="197">
        <v>50.35</v>
      </c>
      <c r="V77" s="197">
        <v>5.35</v>
      </c>
      <c r="W77" s="197">
        <v>11.8</v>
      </c>
      <c r="X77" s="197">
        <v>42.01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51.29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71.98</v>
      </c>
      <c r="AQ77" s="197">
        <v>22.58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9.27</v>
      </c>
      <c r="E78" s="197">
        <v>0</v>
      </c>
      <c r="F78" s="197">
        <v>0</v>
      </c>
      <c r="G78" s="197">
        <v>18.22</v>
      </c>
      <c r="H78" s="197">
        <v>0</v>
      </c>
      <c r="I78" s="197">
        <v>0</v>
      </c>
      <c r="J78" s="197">
        <v>17.59</v>
      </c>
      <c r="K78" s="197">
        <v>9.0299999999999994</v>
      </c>
      <c r="L78" s="197">
        <v>555.17999999999995</v>
      </c>
      <c r="M78" s="197">
        <v>27.09</v>
      </c>
      <c r="N78" s="197">
        <v>34.78</v>
      </c>
      <c r="O78" s="197">
        <v>0</v>
      </c>
      <c r="P78" s="197">
        <v>30.25</v>
      </c>
      <c r="Q78" s="197">
        <v>4.8</v>
      </c>
      <c r="R78" s="197">
        <v>12.49</v>
      </c>
      <c r="S78" s="197">
        <v>6.72</v>
      </c>
      <c r="T78" s="197">
        <v>0</v>
      </c>
      <c r="U78" s="197">
        <v>50.35</v>
      </c>
      <c r="V78" s="197">
        <v>5.35</v>
      </c>
      <c r="W78" s="197">
        <v>11.8</v>
      </c>
      <c r="X78" s="197">
        <v>42.01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51.29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71.98</v>
      </c>
      <c r="AQ78" s="197">
        <v>22.58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9.27</v>
      </c>
      <c r="E79" s="197">
        <v>0</v>
      </c>
      <c r="F79" s="197">
        <v>0</v>
      </c>
      <c r="G79" s="197">
        <v>18.22</v>
      </c>
      <c r="H79" s="197">
        <v>0</v>
      </c>
      <c r="I79" s="197">
        <v>0</v>
      </c>
      <c r="J79" s="197">
        <v>17.59</v>
      </c>
      <c r="K79" s="197">
        <v>9.0299999999999994</v>
      </c>
      <c r="L79" s="197">
        <v>555.17999999999995</v>
      </c>
      <c r="M79" s="197">
        <v>27.09</v>
      </c>
      <c r="N79" s="197">
        <v>34.78</v>
      </c>
      <c r="O79" s="197">
        <v>0</v>
      </c>
      <c r="P79" s="197">
        <v>30.25</v>
      </c>
      <c r="Q79" s="197">
        <v>4.8</v>
      </c>
      <c r="R79" s="197">
        <v>12.49</v>
      </c>
      <c r="S79" s="197">
        <v>6.72</v>
      </c>
      <c r="T79" s="197">
        <v>0</v>
      </c>
      <c r="U79" s="197">
        <v>50.35</v>
      </c>
      <c r="V79" s="197">
        <v>5.35</v>
      </c>
      <c r="W79" s="197">
        <v>11.8</v>
      </c>
      <c r="X79" s="197">
        <v>42.01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26.03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71.98</v>
      </c>
      <c r="AQ79" s="197">
        <v>22.58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9.27</v>
      </c>
      <c r="E80" s="197">
        <v>0</v>
      </c>
      <c r="F80" s="197">
        <v>0</v>
      </c>
      <c r="G80" s="197">
        <v>18.22</v>
      </c>
      <c r="H80" s="197">
        <v>0</v>
      </c>
      <c r="I80" s="197">
        <v>0</v>
      </c>
      <c r="J80" s="197">
        <v>17.59</v>
      </c>
      <c r="K80" s="197">
        <v>9.0299999999999994</v>
      </c>
      <c r="L80" s="197">
        <v>555.17999999999995</v>
      </c>
      <c r="M80" s="197">
        <v>27.09</v>
      </c>
      <c r="N80" s="197">
        <v>34.78</v>
      </c>
      <c r="O80" s="197">
        <v>0</v>
      </c>
      <c r="P80" s="197">
        <v>30.25</v>
      </c>
      <c r="Q80" s="197">
        <v>4.8</v>
      </c>
      <c r="R80" s="197">
        <v>12.49</v>
      </c>
      <c r="S80" s="197">
        <v>6.72</v>
      </c>
      <c r="T80" s="197">
        <v>0</v>
      </c>
      <c r="U80" s="197">
        <v>50.35</v>
      </c>
      <c r="V80" s="197">
        <v>5.35</v>
      </c>
      <c r="W80" s="197">
        <v>11.8</v>
      </c>
      <c r="X80" s="197">
        <v>42.01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26.03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71.98</v>
      </c>
      <c r="AQ80" s="197">
        <v>22.58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9.27</v>
      </c>
      <c r="E81" s="197">
        <v>0</v>
      </c>
      <c r="F81" s="197">
        <v>0</v>
      </c>
      <c r="G81" s="197">
        <v>18.22</v>
      </c>
      <c r="H81" s="197">
        <v>0</v>
      </c>
      <c r="I81" s="197">
        <v>0</v>
      </c>
      <c r="J81" s="197">
        <v>17.59</v>
      </c>
      <c r="K81" s="197">
        <v>9.0299999999999994</v>
      </c>
      <c r="L81" s="197">
        <v>555.17999999999995</v>
      </c>
      <c r="M81" s="197">
        <v>27.09</v>
      </c>
      <c r="N81" s="197">
        <v>34.78</v>
      </c>
      <c r="O81" s="197">
        <v>0</v>
      </c>
      <c r="P81" s="197">
        <v>30.25</v>
      </c>
      <c r="Q81" s="197">
        <v>4.8</v>
      </c>
      <c r="R81" s="197">
        <v>12.49</v>
      </c>
      <c r="S81" s="197">
        <v>6.72</v>
      </c>
      <c r="T81" s="197">
        <v>0</v>
      </c>
      <c r="U81" s="197">
        <v>50.35</v>
      </c>
      <c r="V81" s="197">
        <v>5.35</v>
      </c>
      <c r="W81" s="197">
        <v>11.95</v>
      </c>
      <c r="X81" s="197">
        <v>42.01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26.03</v>
      </c>
      <c r="AF81" s="197">
        <v>0</v>
      </c>
      <c r="AG81" s="197">
        <v>0</v>
      </c>
      <c r="AH81" s="197">
        <v>0</v>
      </c>
      <c r="AI81" s="197">
        <v>67.430000000000007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71.98</v>
      </c>
      <c r="AQ81" s="197">
        <v>22.58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9.27</v>
      </c>
      <c r="E82" s="197">
        <v>0</v>
      </c>
      <c r="F82" s="197">
        <v>0</v>
      </c>
      <c r="G82" s="197">
        <v>18.22</v>
      </c>
      <c r="H82" s="197">
        <v>0</v>
      </c>
      <c r="I82" s="197">
        <v>0</v>
      </c>
      <c r="J82" s="197">
        <v>17.59</v>
      </c>
      <c r="K82" s="197">
        <v>9.0299999999999994</v>
      </c>
      <c r="L82" s="197">
        <v>555.17999999999995</v>
      </c>
      <c r="M82" s="197">
        <v>27.09</v>
      </c>
      <c r="N82" s="197">
        <v>34.78</v>
      </c>
      <c r="O82" s="197">
        <v>0</v>
      </c>
      <c r="P82" s="197">
        <v>30.25</v>
      </c>
      <c r="Q82" s="197">
        <v>4.8</v>
      </c>
      <c r="R82" s="197">
        <v>12.49</v>
      </c>
      <c r="S82" s="197">
        <v>6.72</v>
      </c>
      <c r="T82" s="197">
        <v>0</v>
      </c>
      <c r="U82" s="197">
        <v>50.35</v>
      </c>
      <c r="V82" s="197">
        <v>5.35</v>
      </c>
      <c r="W82" s="197">
        <v>11.95</v>
      </c>
      <c r="X82" s="197">
        <v>42.01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26.03</v>
      </c>
      <c r="AF82" s="197">
        <v>0</v>
      </c>
      <c r="AG82" s="197">
        <v>0</v>
      </c>
      <c r="AH82" s="197">
        <v>0</v>
      </c>
      <c r="AI82" s="197">
        <v>67.430000000000007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71.98</v>
      </c>
      <c r="AQ82" s="197">
        <v>22.58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9.27</v>
      </c>
      <c r="E83" s="197">
        <v>0</v>
      </c>
      <c r="F83" s="197">
        <v>0</v>
      </c>
      <c r="G83" s="197">
        <v>18.22</v>
      </c>
      <c r="H83" s="197">
        <v>0</v>
      </c>
      <c r="I83" s="197">
        <v>0</v>
      </c>
      <c r="J83" s="197">
        <v>17.59</v>
      </c>
      <c r="K83" s="197">
        <v>9.0299999999999994</v>
      </c>
      <c r="L83" s="197">
        <v>555.17999999999995</v>
      </c>
      <c r="M83" s="197">
        <v>27.09</v>
      </c>
      <c r="N83" s="197">
        <v>34.78</v>
      </c>
      <c r="O83" s="197">
        <v>0</v>
      </c>
      <c r="P83" s="197">
        <v>30.25</v>
      </c>
      <c r="Q83" s="197">
        <v>4.8</v>
      </c>
      <c r="R83" s="197">
        <v>12.49</v>
      </c>
      <c r="S83" s="197">
        <v>6.72</v>
      </c>
      <c r="T83" s="197">
        <v>0</v>
      </c>
      <c r="U83" s="197">
        <v>50.35</v>
      </c>
      <c r="V83" s="197">
        <v>5.35</v>
      </c>
      <c r="W83" s="197">
        <v>12.03</v>
      </c>
      <c r="X83" s="197">
        <v>42.01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26.03</v>
      </c>
      <c r="AF83" s="197">
        <v>0</v>
      </c>
      <c r="AG83" s="197">
        <v>0</v>
      </c>
      <c r="AH83" s="197">
        <v>0</v>
      </c>
      <c r="AI83" s="197">
        <v>67.430000000000007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71.98</v>
      </c>
      <c r="AQ83" s="197">
        <v>22.58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9.27</v>
      </c>
      <c r="E84" s="197">
        <v>0</v>
      </c>
      <c r="F84" s="197">
        <v>0</v>
      </c>
      <c r="G84" s="197">
        <v>18.22</v>
      </c>
      <c r="H84" s="197">
        <v>0</v>
      </c>
      <c r="I84" s="197">
        <v>0</v>
      </c>
      <c r="J84" s="197">
        <v>17.59</v>
      </c>
      <c r="K84" s="197">
        <v>9.0299999999999994</v>
      </c>
      <c r="L84" s="197">
        <v>555.17999999999995</v>
      </c>
      <c r="M84" s="197">
        <v>27.09</v>
      </c>
      <c r="N84" s="197">
        <v>34.78</v>
      </c>
      <c r="O84" s="197">
        <v>0</v>
      </c>
      <c r="P84" s="197">
        <v>30.25</v>
      </c>
      <c r="Q84" s="197">
        <v>4.8</v>
      </c>
      <c r="R84" s="197">
        <v>12.49</v>
      </c>
      <c r="S84" s="197">
        <v>6.72</v>
      </c>
      <c r="T84" s="197">
        <v>0</v>
      </c>
      <c r="U84" s="197">
        <v>50.35</v>
      </c>
      <c r="V84" s="197">
        <v>5.35</v>
      </c>
      <c r="W84" s="197">
        <v>12.03</v>
      </c>
      <c r="X84" s="197">
        <v>42.01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26.03</v>
      </c>
      <c r="AF84" s="197">
        <v>0</v>
      </c>
      <c r="AG84" s="197">
        <v>0</v>
      </c>
      <c r="AH84" s="197">
        <v>0</v>
      </c>
      <c r="AI84" s="197">
        <v>67.430000000000007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71.98</v>
      </c>
      <c r="AQ84" s="197">
        <v>22.58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9.27</v>
      </c>
      <c r="E85" s="197">
        <v>0</v>
      </c>
      <c r="F85" s="197">
        <v>0</v>
      </c>
      <c r="G85" s="197">
        <v>18.22</v>
      </c>
      <c r="H85" s="197">
        <v>0</v>
      </c>
      <c r="I85" s="197">
        <v>0</v>
      </c>
      <c r="J85" s="197">
        <v>17.59</v>
      </c>
      <c r="K85" s="197">
        <v>9.0299999999999994</v>
      </c>
      <c r="L85" s="197">
        <v>555.17999999999995</v>
      </c>
      <c r="M85" s="197">
        <v>27.09</v>
      </c>
      <c r="N85" s="197">
        <v>34.78</v>
      </c>
      <c r="O85" s="197">
        <v>0</v>
      </c>
      <c r="P85" s="197">
        <v>30.25</v>
      </c>
      <c r="Q85" s="197">
        <v>4.8</v>
      </c>
      <c r="R85" s="197">
        <v>12.49</v>
      </c>
      <c r="S85" s="197">
        <v>6.72</v>
      </c>
      <c r="T85" s="197">
        <v>0</v>
      </c>
      <c r="U85" s="197">
        <v>50.66</v>
      </c>
      <c r="V85" s="197">
        <v>5.35</v>
      </c>
      <c r="W85" s="197">
        <v>11.95</v>
      </c>
      <c r="X85" s="197">
        <v>42.01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27.96</v>
      </c>
      <c r="AF85" s="197">
        <v>0</v>
      </c>
      <c r="AG85" s="197">
        <v>0</v>
      </c>
      <c r="AH85" s="197">
        <v>0</v>
      </c>
      <c r="AI85" s="197">
        <v>67.430000000000007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71.98</v>
      </c>
      <c r="AQ85" s="197">
        <v>22.58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9.27</v>
      </c>
      <c r="E86" s="197">
        <v>0</v>
      </c>
      <c r="F86" s="197">
        <v>0</v>
      </c>
      <c r="G86" s="197">
        <v>18.22</v>
      </c>
      <c r="H86" s="197">
        <v>0</v>
      </c>
      <c r="I86" s="197">
        <v>0</v>
      </c>
      <c r="J86" s="197">
        <v>17.59</v>
      </c>
      <c r="K86" s="197">
        <v>9.0299999999999994</v>
      </c>
      <c r="L86" s="197">
        <v>555.17999999999995</v>
      </c>
      <c r="M86" s="197">
        <v>27.09</v>
      </c>
      <c r="N86" s="197">
        <v>34.78</v>
      </c>
      <c r="O86" s="197">
        <v>0</v>
      </c>
      <c r="P86" s="197">
        <v>30.25</v>
      </c>
      <c r="Q86" s="197">
        <v>4.8</v>
      </c>
      <c r="R86" s="197">
        <v>12.49</v>
      </c>
      <c r="S86" s="197">
        <v>6.72</v>
      </c>
      <c r="T86" s="197">
        <v>0</v>
      </c>
      <c r="U86" s="197">
        <v>50.68</v>
      </c>
      <c r="V86" s="197">
        <v>5.35</v>
      </c>
      <c r="W86" s="197">
        <v>11.95</v>
      </c>
      <c r="X86" s="197">
        <v>42.01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27.96</v>
      </c>
      <c r="AF86" s="197">
        <v>0</v>
      </c>
      <c r="AG86" s="197">
        <v>0</v>
      </c>
      <c r="AH86" s="197">
        <v>0</v>
      </c>
      <c r="AI86" s="197">
        <v>67.430000000000007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71.98</v>
      </c>
      <c r="AQ86" s="197">
        <v>22.58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9.27</v>
      </c>
      <c r="E87" s="197">
        <v>0</v>
      </c>
      <c r="F87" s="197">
        <v>0</v>
      </c>
      <c r="G87" s="197">
        <v>18.22</v>
      </c>
      <c r="H87" s="197">
        <v>0</v>
      </c>
      <c r="I87" s="197">
        <v>0</v>
      </c>
      <c r="J87" s="197">
        <v>17.59</v>
      </c>
      <c r="K87" s="197">
        <v>9.0299999999999994</v>
      </c>
      <c r="L87" s="197">
        <v>555.17999999999995</v>
      </c>
      <c r="M87" s="197">
        <v>27.09</v>
      </c>
      <c r="N87" s="197">
        <v>34.78</v>
      </c>
      <c r="O87" s="197">
        <v>0</v>
      </c>
      <c r="P87" s="197">
        <v>30.25</v>
      </c>
      <c r="Q87" s="197">
        <v>4.8</v>
      </c>
      <c r="R87" s="197">
        <v>12.49</v>
      </c>
      <c r="S87" s="197">
        <v>6.72</v>
      </c>
      <c r="T87" s="197">
        <v>0</v>
      </c>
      <c r="U87" s="197">
        <v>50.68</v>
      </c>
      <c r="V87" s="197">
        <v>5.35</v>
      </c>
      <c r="W87" s="197">
        <v>11.95</v>
      </c>
      <c r="X87" s="197">
        <v>42.01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27.96</v>
      </c>
      <c r="AF87" s="197">
        <v>0</v>
      </c>
      <c r="AG87" s="197">
        <v>0</v>
      </c>
      <c r="AH87" s="197">
        <v>0</v>
      </c>
      <c r="AI87" s="197">
        <v>67.430000000000007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71.98</v>
      </c>
      <c r="AQ87" s="197">
        <v>22.58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9.27</v>
      </c>
      <c r="E88" s="197">
        <v>0</v>
      </c>
      <c r="F88" s="197">
        <v>0</v>
      </c>
      <c r="G88" s="197">
        <v>18.22</v>
      </c>
      <c r="H88" s="197">
        <v>0</v>
      </c>
      <c r="I88" s="197">
        <v>0</v>
      </c>
      <c r="J88" s="197">
        <v>17.59</v>
      </c>
      <c r="K88" s="197">
        <v>9.0299999999999994</v>
      </c>
      <c r="L88" s="197">
        <v>555.17999999999995</v>
      </c>
      <c r="M88" s="197">
        <v>27.09</v>
      </c>
      <c r="N88" s="197">
        <v>34.78</v>
      </c>
      <c r="O88" s="197">
        <v>0</v>
      </c>
      <c r="P88" s="197">
        <v>30.25</v>
      </c>
      <c r="Q88" s="197">
        <v>4.8</v>
      </c>
      <c r="R88" s="197">
        <v>12.49</v>
      </c>
      <c r="S88" s="197">
        <v>6.72</v>
      </c>
      <c r="T88" s="197">
        <v>0</v>
      </c>
      <c r="U88" s="197">
        <v>50.68</v>
      </c>
      <c r="V88" s="197">
        <v>5.35</v>
      </c>
      <c r="W88" s="197">
        <v>11.95</v>
      </c>
      <c r="X88" s="197">
        <v>42.01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27.96</v>
      </c>
      <c r="AF88" s="197">
        <v>0</v>
      </c>
      <c r="AG88" s="197">
        <v>0</v>
      </c>
      <c r="AH88" s="197">
        <v>0</v>
      </c>
      <c r="AI88" s="197">
        <v>67.430000000000007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71.98</v>
      </c>
      <c r="AQ88" s="197">
        <v>22.58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9.27</v>
      </c>
      <c r="E89" s="197">
        <v>0</v>
      </c>
      <c r="F89" s="197">
        <v>0</v>
      </c>
      <c r="G89" s="197">
        <v>18.22</v>
      </c>
      <c r="H89" s="197">
        <v>0</v>
      </c>
      <c r="I89" s="197">
        <v>0</v>
      </c>
      <c r="J89" s="197">
        <v>17.59</v>
      </c>
      <c r="K89" s="197">
        <v>9.0299999999999994</v>
      </c>
      <c r="L89" s="197">
        <v>555.17999999999995</v>
      </c>
      <c r="M89" s="197">
        <v>27.09</v>
      </c>
      <c r="N89" s="197">
        <v>34.78</v>
      </c>
      <c r="O89" s="197">
        <v>0</v>
      </c>
      <c r="P89" s="197">
        <v>30.25</v>
      </c>
      <c r="Q89" s="197">
        <v>4.8</v>
      </c>
      <c r="R89" s="197">
        <v>12.49</v>
      </c>
      <c r="S89" s="197">
        <v>6.72</v>
      </c>
      <c r="T89" s="197">
        <v>0</v>
      </c>
      <c r="U89" s="197">
        <v>50.68</v>
      </c>
      <c r="V89" s="197">
        <v>5.35</v>
      </c>
      <c r="W89" s="197">
        <v>12.1</v>
      </c>
      <c r="X89" s="197">
        <v>42.01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27.96</v>
      </c>
      <c r="AF89" s="197">
        <v>0</v>
      </c>
      <c r="AG89" s="197">
        <v>0</v>
      </c>
      <c r="AH89" s="197">
        <v>0</v>
      </c>
      <c r="AI89" s="197">
        <v>67.430000000000007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71.98</v>
      </c>
      <c r="AQ89" s="197">
        <v>22.58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9.27</v>
      </c>
      <c r="E90" s="197">
        <v>0</v>
      </c>
      <c r="F90" s="197">
        <v>0</v>
      </c>
      <c r="G90" s="197">
        <v>18.22</v>
      </c>
      <c r="H90" s="197">
        <v>0</v>
      </c>
      <c r="I90" s="197">
        <v>0</v>
      </c>
      <c r="J90" s="197">
        <v>17.59</v>
      </c>
      <c r="K90" s="197">
        <v>9.0299999999999994</v>
      </c>
      <c r="L90" s="197">
        <v>555.17999999999995</v>
      </c>
      <c r="M90" s="197">
        <v>27.09</v>
      </c>
      <c r="N90" s="197">
        <v>34.78</v>
      </c>
      <c r="O90" s="197">
        <v>0</v>
      </c>
      <c r="P90" s="197">
        <v>30.25</v>
      </c>
      <c r="Q90" s="197">
        <v>4.8</v>
      </c>
      <c r="R90" s="197">
        <v>12.49</v>
      </c>
      <c r="S90" s="197">
        <v>6.72</v>
      </c>
      <c r="T90" s="197">
        <v>0</v>
      </c>
      <c r="U90" s="197">
        <v>50.68</v>
      </c>
      <c r="V90" s="197">
        <v>5.35</v>
      </c>
      <c r="W90" s="197">
        <v>12.1</v>
      </c>
      <c r="X90" s="197">
        <v>42.01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27.96</v>
      </c>
      <c r="AF90" s="197">
        <v>0</v>
      </c>
      <c r="AG90" s="197">
        <v>0</v>
      </c>
      <c r="AH90" s="197">
        <v>0</v>
      </c>
      <c r="AI90" s="197">
        <v>67.430000000000007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71.98</v>
      </c>
      <c r="AQ90" s="197">
        <v>22.58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9.27</v>
      </c>
      <c r="E91" s="197">
        <v>0</v>
      </c>
      <c r="F91" s="197">
        <v>0</v>
      </c>
      <c r="G91" s="197">
        <v>18.22</v>
      </c>
      <c r="H91" s="197">
        <v>0</v>
      </c>
      <c r="I91" s="197">
        <v>0</v>
      </c>
      <c r="J91" s="197">
        <v>17.59</v>
      </c>
      <c r="K91" s="197">
        <v>9.0299999999999994</v>
      </c>
      <c r="L91" s="197">
        <v>555.17999999999995</v>
      </c>
      <c r="M91" s="197">
        <v>27.09</v>
      </c>
      <c r="N91" s="197">
        <v>34.78</v>
      </c>
      <c r="O91" s="197">
        <v>0</v>
      </c>
      <c r="P91" s="197">
        <v>30.25</v>
      </c>
      <c r="Q91" s="197">
        <v>4.8</v>
      </c>
      <c r="R91" s="197">
        <v>12.49</v>
      </c>
      <c r="S91" s="197">
        <v>6.72</v>
      </c>
      <c r="T91" s="197">
        <v>0</v>
      </c>
      <c r="U91" s="197">
        <v>50.99</v>
      </c>
      <c r="V91" s="197">
        <v>5.35</v>
      </c>
      <c r="W91" s="197">
        <v>12.1</v>
      </c>
      <c r="X91" s="197">
        <v>42.01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27.96</v>
      </c>
      <c r="AF91" s="197">
        <v>0</v>
      </c>
      <c r="AG91" s="197">
        <v>0</v>
      </c>
      <c r="AH91" s="197">
        <v>0</v>
      </c>
      <c r="AI91" s="197">
        <v>68.3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71.98</v>
      </c>
      <c r="AQ91" s="197">
        <v>22.58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9.27</v>
      </c>
      <c r="E92" s="197">
        <v>0</v>
      </c>
      <c r="F92" s="197">
        <v>0</v>
      </c>
      <c r="G92" s="197">
        <v>18.22</v>
      </c>
      <c r="H92" s="197">
        <v>0</v>
      </c>
      <c r="I92" s="197">
        <v>0</v>
      </c>
      <c r="J92" s="197">
        <v>17.59</v>
      </c>
      <c r="K92" s="197">
        <v>9.0299999999999994</v>
      </c>
      <c r="L92" s="197">
        <v>555.17999999999995</v>
      </c>
      <c r="M92" s="197">
        <v>27.09</v>
      </c>
      <c r="N92" s="197">
        <v>34.78</v>
      </c>
      <c r="O92" s="197">
        <v>0</v>
      </c>
      <c r="P92" s="197">
        <v>30.25</v>
      </c>
      <c r="Q92" s="197">
        <v>4.8</v>
      </c>
      <c r="R92" s="197">
        <v>12.49</v>
      </c>
      <c r="S92" s="197">
        <v>6.72</v>
      </c>
      <c r="T92" s="197">
        <v>0</v>
      </c>
      <c r="U92" s="197">
        <v>51.01</v>
      </c>
      <c r="V92" s="197">
        <v>5.35</v>
      </c>
      <c r="W92" s="197">
        <v>12.1</v>
      </c>
      <c r="X92" s="197">
        <v>42.01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29.31</v>
      </c>
      <c r="AF92" s="197">
        <v>0</v>
      </c>
      <c r="AG92" s="197">
        <v>0</v>
      </c>
      <c r="AH92" s="197">
        <v>0</v>
      </c>
      <c r="AI92" s="197">
        <v>68.3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71.98</v>
      </c>
      <c r="AQ92" s="197">
        <v>22.58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9.27</v>
      </c>
      <c r="E93" s="197">
        <v>0</v>
      </c>
      <c r="F93" s="197">
        <v>0</v>
      </c>
      <c r="G93" s="197">
        <v>18.22</v>
      </c>
      <c r="H93" s="197">
        <v>0</v>
      </c>
      <c r="I93" s="197">
        <v>0</v>
      </c>
      <c r="J93" s="197">
        <v>17.59</v>
      </c>
      <c r="K93" s="197">
        <v>9.0299999999999994</v>
      </c>
      <c r="L93" s="197">
        <v>555.17999999999995</v>
      </c>
      <c r="M93" s="197">
        <v>27.09</v>
      </c>
      <c r="N93" s="197">
        <v>34.78</v>
      </c>
      <c r="O93" s="197">
        <v>0</v>
      </c>
      <c r="P93" s="197">
        <v>30.25</v>
      </c>
      <c r="Q93" s="197">
        <v>4.8</v>
      </c>
      <c r="R93" s="197">
        <v>12.49</v>
      </c>
      <c r="S93" s="197">
        <v>6.72</v>
      </c>
      <c r="T93" s="197">
        <v>0</v>
      </c>
      <c r="U93" s="197">
        <v>51.01</v>
      </c>
      <c r="V93" s="197">
        <v>5.35</v>
      </c>
      <c r="W93" s="197">
        <v>12.1</v>
      </c>
      <c r="X93" s="197">
        <v>42.01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29.31</v>
      </c>
      <c r="AF93" s="197">
        <v>0</v>
      </c>
      <c r="AG93" s="197">
        <v>0</v>
      </c>
      <c r="AH93" s="197">
        <v>0</v>
      </c>
      <c r="AI93" s="197">
        <v>68.3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71.98</v>
      </c>
      <c r="AQ93" s="197">
        <v>22.58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9.27</v>
      </c>
      <c r="E94" s="197">
        <v>0</v>
      </c>
      <c r="F94" s="197">
        <v>0</v>
      </c>
      <c r="G94" s="197">
        <v>18.22</v>
      </c>
      <c r="H94" s="197">
        <v>0</v>
      </c>
      <c r="I94" s="197">
        <v>0</v>
      </c>
      <c r="J94" s="197">
        <v>10.52</v>
      </c>
      <c r="K94" s="197">
        <v>9.0299999999999994</v>
      </c>
      <c r="L94" s="197">
        <v>555.17999999999995</v>
      </c>
      <c r="M94" s="197">
        <v>27.09</v>
      </c>
      <c r="N94" s="197">
        <v>34.78</v>
      </c>
      <c r="O94" s="197">
        <v>0</v>
      </c>
      <c r="P94" s="197">
        <v>30.25</v>
      </c>
      <c r="Q94" s="197">
        <v>4.8</v>
      </c>
      <c r="R94" s="197">
        <v>12.49</v>
      </c>
      <c r="S94" s="197">
        <v>6.72</v>
      </c>
      <c r="T94" s="197">
        <v>0</v>
      </c>
      <c r="U94" s="197">
        <v>51.01</v>
      </c>
      <c r="V94" s="197">
        <v>5.35</v>
      </c>
      <c r="W94" s="197">
        <v>12.1</v>
      </c>
      <c r="X94" s="197">
        <v>42.01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29.31</v>
      </c>
      <c r="AF94" s="197">
        <v>0</v>
      </c>
      <c r="AG94" s="197">
        <v>0</v>
      </c>
      <c r="AH94" s="197">
        <v>0</v>
      </c>
      <c r="AI94" s="197">
        <v>68.3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71.98</v>
      </c>
      <c r="AQ94" s="197">
        <v>22.58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9.27</v>
      </c>
      <c r="E95" s="197">
        <v>0</v>
      </c>
      <c r="F95" s="197">
        <v>0</v>
      </c>
      <c r="G95" s="197">
        <v>18.22</v>
      </c>
      <c r="H95" s="197">
        <v>0</v>
      </c>
      <c r="I95" s="197">
        <v>0</v>
      </c>
      <c r="J95" s="197">
        <v>0</v>
      </c>
      <c r="K95" s="197">
        <v>9.0299999999999994</v>
      </c>
      <c r="L95" s="197">
        <v>555.17999999999995</v>
      </c>
      <c r="M95" s="197">
        <v>27.09</v>
      </c>
      <c r="N95" s="197">
        <v>34.78</v>
      </c>
      <c r="O95" s="197">
        <v>0</v>
      </c>
      <c r="P95" s="197">
        <v>30.25</v>
      </c>
      <c r="Q95" s="197">
        <v>4.8</v>
      </c>
      <c r="R95" s="197">
        <v>12.49</v>
      </c>
      <c r="S95" s="197">
        <v>6.72</v>
      </c>
      <c r="T95" s="197">
        <v>0</v>
      </c>
      <c r="U95" s="197">
        <v>51.01</v>
      </c>
      <c r="V95" s="197">
        <v>5.35</v>
      </c>
      <c r="W95" s="197">
        <v>12.03</v>
      </c>
      <c r="X95" s="197">
        <v>42.01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29.31</v>
      </c>
      <c r="AF95" s="197">
        <v>0</v>
      </c>
      <c r="AG95" s="197">
        <v>0</v>
      </c>
      <c r="AH95" s="197">
        <v>0</v>
      </c>
      <c r="AI95" s="197">
        <v>68.3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71.98</v>
      </c>
      <c r="AQ95" s="197">
        <v>22.58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9.27</v>
      </c>
      <c r="E96" s="197">
        <v>0</v>
      </c>
      <c r="F96" s="197">
        <v>0</v>
      </c>
      <c r="G96" s="197">
        <v>18.22</v>
      </c>
      <c r="H96" s="197">
        <v>0</v>
      </c>
      <c r="I96" s="197">
        <v>0</v>
      </c>
      <c r="J96" s="197">
        <v>0</v>
      </c>
      <c r="K96" s="197">
        <v>9.0299999999999994</v>
      </c>
      <c r="L96" s="197">
        <v>555.17999999999995</v>
      </c>
      <c r="M96" s="197">
        <v>27.09</v>
      </c>
      <c r="N96" s="197">
        <v>34.78</v>
      </c>
      <c r="O96" s="197">
        <v>0</v>
      </c>
      <c r="P96" s="197">
        <v>30.25</v>
      </c>
      <c r="Q96" s="197">
        <v>4.8</v>
      </c>
      <c r="R96" s="197">
        <v>12.49</v>
      </c>
      <c r="S96" s="197">
        <v>6.72</v>
      </c>
      <c r="T96" s="197">
        <v>0</v>
      </c>
      <c r="U96" s="197">
        <v>51.01</v>
      </c>
      <c r="V96" s="197">
        <v>5.35</v>
      </c>
      <c r="W96" s="197">
        <v>12.03</v>
      </c>
      <c r="X96" s="197">
        <v>42.01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29.31</v>
      </c>
      <c r="AF96" s="197">
        <v>0</v>
      </c>
      <c r="AG96" s="197">
        <v>0</v>
      </c>
      <c r="AH96" s="197">
        <v>0</v>
      </c>
      <c r="AI96" s="197">
        <v>68.3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71.98</v>
      </c>
      <c r="AQ96" s="197">
        <v>22.58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18.22</v>
      </c>
      <c r="H97" s="197">
        <v>0</v>
      </c>
      <c r="I97" s="197">
        <v>0</v>
      </c>
      <c r="J97" s="197">
        <v>0</v>
      </c>
      <c r="K97" s="197">
        <v>9.0299999999999994</v>
      </c>
      <c r="L97" s="197">
        <v>555.17999999999995</v>
      </c>
      <c r="M97" s="197">
        <v>27.09</v>
      </c>
      <c r="N97" s="197">
        <v>34.78</v>
      </c>
      <c r="O97" s="197">
        <v>0</v>
      </c>
      <c r="P97" s="197">
        <v>30.25</v>
      </c>
      <c r="Q97" s="197">
        <v>4.8</v>
      </c>
      <c r="R97" s="197">
        <v>12.49</v>
      </c>
      <c r="S97" s="197">
        <v>6.72</v>
      </c>
      <c r="T97" s="197">
        <v>0</v>
      </c>
      <c r="U97" s="197">
        <v>51.01</v>
      </c>
      <c r="V97" s="197">
        <v>5.35</v>
      </c>
      <c r="W97" s="197">
        <v>12.03</v>
      </c>
      <c r="X97" s="197">
        <v>42.01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29.31</v>
      </c>
      <c r="AF97" s="197">
        <v>0</v>
      </c>
      <c r="AG97" s="197">
        <v>0</v>
      </c>
      <c r="AH97" s="197">
        <v>0</v>
      </c>
      <c r="AI97" s="197">
        <v>68.3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71.98</v>
      </c>
      <c r="AQ97" s="197">
        <v>22.58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18.22</v>
      </c>
      <c r="H98" s="197">
        <v>0</v>
      </c>
      <c r="I98" s="197">
        <v>0</v>
      </c>
      <c r="J98" s="197">
        <v>0</v>
      </c>
      <c r="K98" s="197">
        <v>9.0299999999999994</v>
      </c>
      <c r="L98" s="197">
        <v>555.17999999999995</v>
      </c>
      <c r="M98" s="197">
        <v>27.09</v>
      </c>
      <c r="N98" s="197">
        <v>34.78</v>
      </c>
      <c r="O98" s="197">
        <v>0</v>
      </c>
      <c r="P98" s="197">
        <v>30.25</v>
      </c>
      <c r="Q98" s="197">
        <v>4.8</v>
      </c>
      <c r="R98" s="197">
        <v>12.49</v>
      </c>
      <c r="S98" s="197">
        <v>6.72</v>
      </c>
      <c r="T98" s="197">
        <v>0</v>
      </c>
      <c r="U98" s="197">
        <v>51.01</v>
      </c>
      <c r="V98" s="197">
        <v>5.35</v>
      </c>
      <c r="W98" s="197">
        <v>12.03</v>
      </c>
      <c r="X98" s="197">
        <v>42.01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29.31</v>
      </c>
      <c r="AF98" s="197">
        <v>0</v>
      </c>
      <c r="AG98" s="197">
        <v>0</v>
      </c>
      <c r="AH98" s="197">
        <v>0</v>
      </c>
      <c r="AI98" s="197">
        <v>68.3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71.98</v>
      </c>
      <c r="AQ98" s="197">
        <v>22.58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0.12449999999999989</v>
      </c>
      <c r="E99">
        <f t="shared" si="0"/>
        <v>0</v>
      </c>
      <c r="F99">
        <f t="shared" si="0"/>
        <v>0</v>
      </c>
      <c r="G99">
        <f t="shared" si="0"/>
        <v>0.25093000000000026</v>
      </c>
      <c r="H99">
        <f t="shared" si="0"/>
        <v>0</v>
      </c>
      <c r="I99">
        <f t="shared" si="0"/>
        <v>0</v>
      </c>
      <c r="J99">
        <f t="shared" si="0"/>
        <v>0.22285500000000008</v>
      </c>
      <c r="K99">
        <f t="shared" si="0"/>
        <v>0.21435999999999955</v>
      </c>
      <c r="L99">
        <f t="shared" si="0"/>
        <v>12.600467500000006</v>
      </c>
      <c r="M99">
        <f t="shared" si="0"/>
        <v>0.65016000000000007</v>
      </c>
      <c r="N99">
        <f t="shared" si="0"/>
        <v>0.83472000000000146</v>
      </c>
      <c r="O99">
        <f t="shared" si="0"/>
        <v>0</v>
      </c>
      <c r="P99">
        <f t="shared" si="0"/>
        <v>0.7263299999999997</v>
      </c>
      <c r="Q99">
        <f t="shared" si="0"/>
        <v>0.10759750000000012</v>
      </c>
      <c r="R99">
        <f t="shared" si="0"/>
        <v>0.55657499999999949</v>
      </c>
      <c r="S99">
        <f t="shared" si="0"/>
        <v>0.14794250000000034</v>
      </c>
      <c r="T99">
        <f t="shared" si="0"/>
        <v>0</v>
      </c>
      <c r="U99">
        <f t="shared" si="0"/>
        <v>1.2120550000000001</v>
      </c>
      <c r="V99">
        <f t="shared" si="0"/>
        <v>0.12694750000000021</v>
      </c>
      <c r="W99">
        <f t="shared" si="0"/>
        <v>0.30115999999999982</v>
      </c>
      <c r="X99">
        <f t="shared" si="0"/>
        <v>0.9998250000000023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1.1137625000000004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1.5622200000000013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1.7275199999999959</v>
      </c>
      <c r="AQ99">
        <f t="shared" si="0"/>
        <v>0.54287499999999933</v>
      </c>
      <c r="AR99">
        <f t="shared" si="0"/>
        <v>0.24969000000000016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19.21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19.21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19.63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19.63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19.63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19.63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19.63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19.63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19.63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19.63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19.63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19.63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19.63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19.63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19.63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19.63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19.63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19.63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19.63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19.63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19.63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19.63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19.63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79.790000000000006</v>
      </c>
      <c r="AF46" s="197">
        <v>0</v>
      </c>
      <c r="AG46" s="197">
        <v>0</v>
      </c>
      <c r="AH46" s="197">
        <v>0</v>
      </c>
      <c r="AI46" s="197">
        <v>19.63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19.63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19.63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19.63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19.63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19.63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19.63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19.63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19.63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19.63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19.63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19.63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19.63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40.54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40.54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40.54</v>
      </c>
      <c r="AF81" s="197">
        <v>0</v>
      </c>
      <c r="AG81" s="197">
        <v>0</v>
      </c>
      <c r="AH81" s="197">
        <v>0</v>
      </c>
      <c r="AI81" s="197">
        <v>18.41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40.54</v>
      </c>
      <c r="AF82" s="197">
        <v>0</v>
      </c>
      <c r="AG82" s="197">
        <v>0</v>
      </c>
      <c r="AH82" s="197">
        <v>0</v>
      </c>
      <c r="AI82" s="197">
        <v>18.41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40.54</v>
      </c>
      <c r="AF83" s="197">
        <v>0</v>
      </c>
      <c r="AG83" s="197">
        <v>0</v>
      </c>
      <c r="AH83" s="197">
        <v>0</v>
      </c>
      <c r="AI83" s="197">
        <v>18.41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40.54</v>
      </c>
      <c r="AF84" s="197">
        <v>0</v>
      </c>
      <c r="AG84" s="197">
        <v>0</v>
      </c>
      <c r="AH84" s="197">
        <v>0</v>
      </c>
      <c r="AI84" s="197">
        <v>18.41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43.54</v>
      </c>
      <c r="AF85" s="197">
        <v>0</v>
      </c>
      <c r="AG85" s="197">
        <v>0</v>
      </c>
      <c r="AH85" s="197">
        <v>0</v>
      </c>
      <c r="AI85" s="197">
        <v>18.41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43.54</v>
      </c>
      <c r="AF86" s="197">
        <v>0</v>
      </c>
      <c r="AG86" s="197">
        <v>0</v>
      </c>
      <c r="AH86" s="197">
        <v>0</v>
      </c>
      <c r="AI86" s="197">
        <v>18.41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43.54</v>
      </c>
      <c r="AF87" s="197">
        <v>0</v>
      </c>
      <c r="AG87" s="197">
        <v>0</v>
      </c>
      <c r="AH87" s="197">
        <v>0</v>
      </c>
      <c r="AI87" s="197">
        <v>18.41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43.54</v>
      </c>
      <c r="AF88" s="197">
        <v>0</v>
      </c>
      <c r="AG88" s="197">
        <v>0</v>
      </c>
      <c r="AH88" s="197">
        <v>0</v>
      </c>
      <c r="AI88" s="197">
        <v>18.41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43.54</v>
      </c>
      <c r="AF89" s="197">
        <v>0</v>
      </c>
      <c r="AG89" s="197">
        <v>0</v>
      </c>
      <c r="AH89" s="197">
        <v>0</v>
      </c>
      <c r="AI89" s="197">
        <v>18.41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43.54</v>
      </c>
      <c r="AF90" s="197">
        <v>0</v>
      </c>
      <c r="AG90" s="197">
        <v>0</v>
      </c>
      <c r="AH90" s="197">
        <v>0</v>
      </c>
      <c r="AI90" s="197">
        <v>18.41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43.54</v>
      </c>
      <c r="AF91" s="197">
        <v>0</v>
      </c>
      <c r="AG91" s="197">
        <v>0</v>
      </c>
      <c r="AH91" s="197">
        <v>0</v>
      </c>
      <c r="AI91" s="197">
        <v>18.64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45.65</v>
      </c>
      <c r="AF92" s="197">
        <v>0</v>
      </c>
      <c r="AG92" s="197">
        <v>0</v>
      </c>
      <c r="AH92" s="197">
        <v>0</v>
      </c>
      <c r="AI92" s="197">
        <v>18.64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45.65</v>
      </c>
      <c r="AF93" s="197">
        <v>0</v>
      </c>
      <c r="AG93" s="197">
        <v>0</v>
      </c>
      <c r="AH93" s="197">
        <v>0</v>
      </c>
      <c r="AI93" s="197">
        <v>18.64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45.65</v>
      </c>
      <c r="AF94" s="197">
        <v>0</v>
      </c>
      <c r="AG94" s="197">
        <v>0</v>
      </c>
      <c r="AH94" s="197">
        <v>0</v>
      </c>
      <c r="AI94" s="197">
        <v>18.64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45.65</v>
      </c>
      <c r="AF95" s="197">
        <v>0</v>
      </c>
      <c r="AG95" s="197">
        <v>0</v>
      </c>
      <c r="AH95" s="197">
        <v>0</v>
      </c>
      <c r="AI95" s="197">
        <v>18.64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45.65</v>
      </c>
      <c r="AF96" s="197">
        <v>0</v>
      </c>
      <c r="AG96" s="197">
        <v>0</v>
      </c>
      <c r="AH96" s="197">
        <v>0</v>
      </c>
      <c r="AI96" s="197">
        <v>18.64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45.65</v>
      </c>
      <c r="AF97" s="197">
        <v>0</v>
      </c>
      <c r="AG97" s="197">
        <v>0</v>
      </c>
      <c r="AH97" s="197">
        <v>0</v>
      </c>
      <c r="AI97" s="197">
        <v>18.64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45.65</v>
      </c>
      <c r="AF98" s="197">
        <v>0</v>
      </c>
      <c r="AG98" s="197">
        <v>0</v>
      </c>
      <c r="AH98" s="197">
        <v>0</v>
      </c>
      <c r="AI98" s="197">
        <v>18.64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1.7289649999999983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0.45926500000000048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16.12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16.12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16.12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16.12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16.12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16.12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16.12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16.12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16.12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16.12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16.12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16.12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16.12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16.12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16.12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16.12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16.12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16.12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16.12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16.12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16.12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16.12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16.12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16.12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16.12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16.12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16.12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16.12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16.12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16.12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16.12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16.12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16.12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16.12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16.12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16.12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16.12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16.12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16.12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16.12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16.12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16.12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16.12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16.100000000000001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16.12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16.12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16.12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16.12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16.12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16.12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16.12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16.12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16.12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16.12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16.12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16.12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16.12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16.12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16.12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16.12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16.12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16.12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16.12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16.12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16.12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16.12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16.12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16.12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16.12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16.12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16.12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16.12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16.12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16.12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16.12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16.12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8.18</v>
      </c>
      <c r="AF79" s="197">
        <v>0</v>
      </c>
      <c r="AG79" s="197">
        <v>0</v>
      </c>
      <c r="AH79" s="197">
        <v>0</v>
      </c>
      <c r="AI79" s="197">
        <v>7.84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8.18</v>
      </c>
      <c r="AF80" s="197">
        <v>0</v>
      </c>
      <c r="AG80" s="197">
        <v>0</v>
      </c>
      <c r="AH80" s="197">
        <v>0</v>
      </c>
      <c r="AI80" s="197">
        <v>7.84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8.18</v>
      </c>
      <c r="AF81" s="197">
        <v>0</v>
      </c>
      <c r="AG81" s="197">
        <v>0</v>
      </c>
      <c r="AH81" s="197">
        <v>0</v>
      </c>
      <c r="AI81" s="197">
        <v>7.11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8.18</v>
      </c>
      <c r="AF82" s="197">
        <v>0</v>
      </c>
      <c r="AG82" s="197">
        <v>0</v>
      </c>
      <c r="AH82" s="197">
        <v>0</v>
      </c>
      <c r="AI82" s="197">
        <v>7.11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8.18</v>
      </c>
      <c r="AF83" s="197">
        <v>0</v>
      </c>
      <c r="AG83" s="197">
        <v>0</v>
      </c>
      <c r="AH83" s="197">
        <v>0</v>
      </c>
      <c r="AI83" s="197">
        <v>7.11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8.18</v>
      </c>
      <c r="AF84" s="197">
        <v>0</v>
      </c>
      <c r="AG84" s="197">
        <v>0</v>
      </c>
      <c r="AH84" s="197">
        <v>0</v>
      </c>
      <c r="AI84" s="197">
        <v>7.11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8.7899999999999991</v>
      </c>
      <c r="AF85" s="197">
        <v>0</v>
      </c>
      <c r="AG85" s="197">
        <v>0</v>
      </c>
      <c r="AH85" s="197">
        <v>0</v>
      </c>
      <c r="AI85" s="197">
        <v>7.11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8.7899999999999991</v>
      </c>
      <c r="AF86" s="197">
        <v>0</v>
      </c>
      <c r="AG86" s="197">
        <v>0</v>
      </c>
      <c r="AH86" s="197">
        <v>0</v>
      </c>
      <c r="AI86" s="197">
        <v>7.11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8.7899999999999991</v>
      </c>
      <c r="AF87" s="197">
        <v>0</v>
      </c>
      <c r="AG87" s="197">
        <v>0</v>
      </c>
      <c r="AH87" s="197">
        <v>0</v>
      </c>
      <c r="AI87" s="197">
        <v>7.11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8.7899999999999991</v>
      </c>
      <c r="AF88" s="197">
        <v>0</v>
      </c>
      <c r="AG88" s="197">
        <v>0</v>
      </c>
      <c r="AH88" s="197">
        <v>0</v>
      </c>
      <c r="AI88" s="197">
        <v>7.11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8.7899999999999991</v>
      </c>
      <c r="AF89" s="197">
        <v>0</v>
      </c>
      <c r="AG89" s="197">
        <v>0</v>
      </c>
      <c r="AH89" s="197">
        <v>0</v>
      </c>
      <c r="AI89" s="197">
        <v>7.11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8.7899999999999991</v>
      </c>
      <c r="AF90" s="197">
        <v>0</v>
      </c>
      <c r="AG90" s="197">
        <v>0</v>
      </c>
      <c r="AH90" s="197">
        <v>0</v>
      </c>
      <c r="AI90" s="197">
        <v>7.11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8.7899999999999991</v>
      </c>
      <c r="AF91" s="197">
        <v>0</v>
      </c>
      <c r="AG91" s="197">
        <v>0</v>
      </c>
      <c r="AH91" s="197">
        <v>0</v>
      </c>
      <c r="AI91" s="197">
        <v>7.2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9.2100000000000009</v>
      </c>
      <c r="AF92" s="197">
        <v>0</v>
      </c>
      <c r="AG92" s="197">
        <v>0</v>
      </c>
      <c r="AH92" s="197">
        <v>0</v>
      </c>
      <c r="AI92" s="197">
        <v>7.2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9.2100000000000009</v>
      </c>
      <c r="AF93" s="197">
        <v>0</v>
      </c>
      <c r="AG93" s="197">
        <v>0</v>
      </c>
      <c r="AH93" s="197">
        <v>0</v>
      </c>
      <c r="AI93" s="197">
        <v>7.2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9.2100000000000009</v>
      </c>
      <c r="AF94" s="197">
        <v>0</v>
      </c>
      <c r="AG94" s="197">
        <v>0</v>
      </c>
      <c r="AH94" s="197">
        <v>0</v>
      </c>
      <c r="AI94" s="197">
        <v>7.2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9.2100000000000009</v>
      </c>
      <c r="AF95" s="197">
        <v>0</v>
      </c>
      <c r="AG95" s="197">
        <v>0</v>
      </c>
      <c r="AH95" s="197">
        <v>0</v>
      </c>
      <c r="AI95" s="197">
        <v>7.2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9.2100000000000009</v>
      </c>
      <c r="AF96" s="197">
        <v>0</v>
      </c>
      <c r="AG96" s="197">
        <v>0</v>
      </c>
      <c r="AH96" s="197">
        <v>0</v>
      </c>
      <c r="AI96" s="197">
        <v>7.2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9.2100000000000009</v>
      </c>
      <c r="AF97" s="197">
        <v>0</v>
      </c>
      <c r="AG97" s="197">
        <v>0</v>
      </c>
      <c r="AH97" s="197">
        <v>0</v>
      </c>
      <c r="AI97" s="197">
        <v>7.2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9.2100000000000009</v>
      </c>
      <c r="AF98" s="197">
        <v>0</v>
      </c>
      <c r="AG98" s="197">
        <v>0</v>
      </c>
      <c r="AH98" s="197">
        <v>0</v>
      </c>
      <c r="AI98" s="197">
        <v>7.2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0.35004499999999977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0.14705499999999991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271.05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271.05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281.05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281.05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7">
        <v>134.63999999999999</v>
      </c>
      <c r="H79" s="197">
        <v>0</v>
      </c>
      <c r="I79" s="197">
        <v>0</v>
      </c>
      <c r="J79" s="197">
        <v>0</v>
      </c>
      <c r="K79" s="197">
        <v>283.05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7">
        <v>134.63999999999999</v>
      </c>
      <c r="H80" s="197">
        <v>0</v>
      </c>
      <c r="I80" s="197">
        <v>0</v>
      </c>
      <c r="J80" s="197">
        <v>0</v>
      </c>
      <c r="K80" s="197">
        <v>283.05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7">
        <v>134.63999999999999</v>
      </c>
      <c r="H81" s="197">
        <v>0</v>
      </c>
      <c r="I81" s="197">
        <v>0</v>
      </c>
      <c r="J81" s="197">
        <v>0</v>
      </c>
      <c r="K81" s="197">
        <v>310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7">
        <v>134.63999999999999</v>
      </c>
      <c r="H82" s="197">
        <v>0</v>
      </c>
      <c r="I82" s="197">
        <v>0</v>
      </c>
      <c r="J82" s="197">
        <v>0</v>
      </c>
      <c r="K82" s="197">
        <v>310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7">
        <v>134.63999999999999</v>
      </c>
      <c r="H83" s="197">
        <v>0</v>
      </c>
      <c r="I83" s="197">
        <v>0</v>
      </c>
      <c r="J83" s="197">
        <v>0</v>
      </c>
      <c r="K83" s="197">
        <v>310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7">
        <v>134.63999999999999</v>
      </c>
      <c r="H84" s="197">
        <v>0</v>
      </c>
      <c r="I84" s="197">
        <v>0</v>
      </c>
      <c r="J84" s="197">
        <v>0</v>
      </c>
      <c r="K84" s="197">
        <v>310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7">
        <v>144.61000000000001</v>
      </c>
      <c r="H85" s="197">
        <v>0</v>
      </c>
      <c r="I85" s="197">
        <v>0</v>
      </c>
      <c r="J85" s="197">
        <v>0</v>
      </c>
      <c r="K85" s="197">
        <v>310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7">
        <v>144.61000000000001</v>
      </c>
      <c r="H86" s="197">
        <v>0</v>
      </c>
      <c r="I86" s="197">
        <v>0</v>
      </c>
      <c r="J86" s="197">
        <v>0</v>
      </c>
      <c r="K86" s="197">
        <v>310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7">
        <v>144.61000000000001</v>
      </c>
      <c r="H87" s="197">
        <v>0</v>
      </c>
      <c r="I87" s="197">
        <v>0</v>
      </c>
      <c r="J87" s="197">
        <v>0</v>
      </c>
      <c r="K87" s="197">
        <v>310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7">
        <v>144.61000000000001</v>
      </c>
      <c r="H88" s="197">
        <v>0</v>
      </c>
      <c r="I88" s="197">
        <v>0</v>
      </c>
      <c r="J88" s="197">
        <v>0</v>
      </c>
      <c r="K88" s="197">
        <v>310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7">
        <v>144.61000000000001</v>
      </c>
      <c r="H89" s="197">
        <v>0</v>
      </c>
      <c r="I89" s="197">
        <v>0</v>
      </c>
      <c r="J89" s="197">
        <v>0</v>
      </c>
      <c r="K89" s="197">
        <v>310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7">
        <v>144.61000000000001</v>
      </c>
      <c r="H90" s="197">
        <v>0</v>
      </c>
      <c r="I90" s="197">
        <v>0</v>
      </c>
      <c r="J90" s="197">
        <v>0</v>
      </c>
      <c r="K90" s="197">
        <v>310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7">
        <v>144.61000000000001</v>
      </c>
      <c r="H91" s="197">
        <v>0</v>
      </c>
      <c r="I91" s="197">
        <v>0</v>
      </c>
      <c r="J91" s="197">
        <v>0</v>
      </c>
      <c r="K91" s="197">
        <v>314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7">
        <v>151.59</v>
      </c>
      <c r="H92" s="197">
        <v>0</v>
      </c>
      <c r="I92" s="197">
        <v>0</v>
      </c>
      <c r="J92" s="197">
        <v>0</v>
      </c>
      <c r="K92" s="197">
        <v>314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7">
        <v>151.59</v>
      </c>
      <c r="H93" s="197">
        <v>0</v>
      </c>
      <c r="I93" s="197">
        <v>0</v>
      </c>
      <c r="J93" s="197">
        <v>0</v>
      </c>
      <c r="K93" s="197">
        <v>314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7">
        <v>151.59</v>
      </c>
      <c r="H94" s="197">
        <v>0</v>
      </c>
      <c r="I94" s="197">
        <v>0</v>
      </c>
      <c r="J94" s="197">
        <v>0</v>
      </c>
      <c r="K94" s="197">
        <v>314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7">
        <v>151.59</v>
      </c>
      <c r="H95" s="197">
        <v>0</v>
      </c>
      <c r="I95" s="197">
        <v>0</v>
      </c>
      <c r="J95" s="197">
        <v>0</v>
      </c>
      <c r="K95" s="197">
        <v>314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7">
        <v>151.59</v>
      </c>
      <c r="H96" s="197">
        <v>0</v>
      </c>
      <c r="I96" s="197">
        <v>0</v>
      </c>
      <c r="J96" s="197">
        <v>0</v>
      </c>
      <c r="K96" s="197">
        <v>314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7">
        <v>151.59</v>
      </c>
      <c r="H97" s="197">
        <v>0</v>
      </c>
      <c r="I97" s="197">
        <v>0</v>
      </c>
      <c r="J97" s="197">
        <v>0</v>
      </c>
      <c r="K97" s="197">
        <v>314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7">
        <v>151.59</v>
      </c>
      <c r="H98" s="197">
        <v>0</v>
      </c>
      <c r="I98" s="197">
        <v>0</v>
      </c>
      <c r="J98" s="197">
        <v>0</v>
      </c>
      <c r="K98" s="197">
        <v>314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5.7553100000000006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6.6805749999999993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14.07</v>
      </c>
      <c r="E3" s="197">
        <v>0</v>
      </c>
      <c r="F3" s="197">
        <v>0</v>
      </c>
      <c r="G3" s="197">
        <v>27.19</v>
      </c>
      <c r="H3" s="197">
        <v>0</v>
      </c>
      <c r="I3" s="197">
        <v>0</v>
      </c>
      <c r="J3" s="197">
        <v>26.23</v>
      </c>
      <c r="K3" s="197">
        <v>20.65</v>
      </c>
      <c r="L3" s="197">
        <v>6.55</v>
      </c>
      <c r="M3" s="197">
        <v>2.57</v>
      </c>
      <c r="N3" s="197">
        <v>2.09</v>
      </c>
      <c r="O3" s="197">
        <v>2.96</v>
      </c>
      <c r="P3" s="197">
        <v>0.82</v>
      </c>
      <c r="Q3" s="197">
        <v>5.57</v>
      </c>
      <c r="R3" s="197">
        <v>0.76</v>
      </c>
      <c r="S3" s="197">
        <v>7.75</v>
      </c>
      <c r="T3" s="197">
        <v>0</v>
      </c>
      <c r="U3" s="197">
        <v>2.0699999999999998</v>
      </c>
      <c r="V3" s="197">
        <v>0.32</v>
      </c>
      <c r="W3" s="197">
        <v>0.77</v>
      </c>
      <c r="X3" s="197">
        <v>2.61</v>
      </c>
      <c r="Y3" s="197">
        <v>0</v>
      </c>
      <c r="Z3" s="197">
        <v>4.93</v>
      </c>
      <c r="AA3" s="197">
        <v>1.36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-0.28999999999999998</v>
      </c>
      <c r="AH3" s="197">
        <v>0</v>
      </c>
      <c r="AI3" s="197">
        <v>15.56</v>
      </c>
      <c r="AJ3" s="197">
        <v>0</v>
      </c>
      <c r="AK3" s="197">
        <v>24.61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14.07</v>
      </c>
      <c r="E4" s="197">
        <v>0</v>
      </c>
      <c r="F4" s="197">
        <v>0</v>
      </c>
      <c r="G4" s="197">
        <v>27.19</v>
      </c>
      <c r="H4" s="197">
        <v>0</v>
      </c>
      <c r="I4" s="197">
        <v>0</v>
      </c>
      <c r="J4" s="197">
        <v>26.23</v>
      </c>
      <c r="K4" s="197">
        <v>20.65</v>
      </c>
      <c r="L4" s="197">
        <v>6.55</v>
      </c>
      <c r="M4" s="197">
        <v>2.57</v>
      </c>
      <c r="N4" s="197">
        <v>2.09</v>
      </c>
      <c r="O4" s="197">
        <v>2.96</v>
      </c>
      <c r="P4" s="197">
        <v>0.82</v>
      </c>
      <c r="Q4" s="197">
        <v>5.57</v>
      </c>
      <c r="R4" s="197">
        <v>0.75</v>
      </c>
      <c r="S4" s="197">
        <v>7.75</v>
      </c>
      <c r="T4" s="197">
        <v>0</v>
      </c>
      <c r="U4" s="197">
        <v>2.0699999999999998</v>
      </c>
      <c r="V4" s="197">
        <v>0.32</v>
      </c>
      <c r="W4" s="197">
        <v>0.77</v>
      </c>
      <c r="X4" s="197">
        <v>2.61</v>
      </c>
      <c r="Y4" s="197">
        <v>0</v>
      </c>
      <c r="Z4" s="197">
        <v>4.93</v>
      </c>
      <c r="AA4" s="197">
        <v>1.36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-0.28999999999999998</v>
      </c>
      <c r="AH4" s="197">
        <v>0</v>
      </c>
      <c r="AI4" s="197">
        <v>15.56</v>
      </c>
      <c r="AJ4" s="197">
        <v>0</v>
      </c>
      <c r="AK4" s="197">
        <v>24.61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14.07</v>
      </c>
      <c r="E5" s="197">
        <v>0</v>
      </c>
      <c r="F5" s="197">
        <v>0</v>
      </c>
      <c r="G5" s="197">
        <v>27.19</v>
      </c>
      <c r="H5" s="197">
        <v>0</v>
      </c>
      <c r="I5" s="197">
        <v>0</v>
      </c>
      <c r="J5" s="197">
        <v>26.23</v>
      </c>
      <c r="K5" s="197">
        <v>20.65</v>
      </c>
      <c r="L5" s="197">
        <v>6.55</v>
      </c>
      <c r="M5" s="197">
        <v>2.57</v>
      </c>
      <c r="N5" s="197">
        <v>2.09</v>
      </c>
      <c r="O5" s="197">
        <v>2.96</v>
      </c>
      <c r="P5" s="197">
        <v>0.82</v>
      </c>
      <c r="Q5" s="197">
        <v>5.57</v>
      </c>
      <c r="R5" s="197">
        <v>0.75</v>
      </c>
      <c r="S5" s="197">
        <v>7.75</v>
      </c>
      <c r="T5" s="197">
        <v>0</v>
      </c>
      <c r="U5" s="197">
        <v>2.0699999999999998</v>
      </c>
      <c r="V5" s="197">
        <v>0.32</v>
      </c>
      <c r="W5" s="197">
        <v>0.77</v>
      </c>
      <c r="X5" s="197">
        <v>2.61</v>
      </c>
      <c r="Y5" s="197">
        <v>0</v>
      </c>
      <c r="Z5" s="197">
        <v>4.93</v>
      </c>
      <c r="AA5" s="197">
        <v>1.36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-0.28999999999999998</v>
      </c>
      <c r="AH5" s="197">
        <v>0</v>
      </c>
      <c r="AI5" s="197">
        <v>15.56</v>
      </c>
      <c r="AJ5" s="197">
        <v>0</v>
      </c>
      <c r="AK5" s="197">
        <v>24.61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14.07</v>
      </c>
      <c r="E6" s="197">
        <v>0</v>
      </c>
      <c r="F6" s="197">
        <v>0</v>
      </c>
      <c r="G6" s="197">
        <v>27.19</v>
      </c>
      <c r="H6" s="197">
        <v>0</v>
      </c>
      <c r="I6" s="197">
        <v>0</v>
      </c>
      <c r="J6" s="197">
        <v>26.23</v>
      </c>
      <c r="K6" s="197">
        <v>20.65</v>
      </c>
      <c r="L6" s="197">
        <v>6.55</v>
      </c>
      <c r="M6" s="197">
        <v>2.57</v>
      </c>
      <c r="N6" s="197">
        <v>2.09</v>
      </c>
      <c r="O6" s="197">
        <v>2.96</v>
      </c>
      <c r="P6" s="197">
        <v>0.82</v>
      </c>
      <c r="Q6" s="197">
        <v>5.57</v>
      </c>
      <c r="R6" s="197">
        <v>0.75</v>
      </c>
      <c r="S6" s="197">
        <v>7.75</v>
      </c>
      <c r="T6" s="197">
        <v>0</v>
      </c>
      <c r="U6" s="197">
        <v>2.0699999999999998</v>
      </c>
      <c r="V6" s="197">
        <v>0.32</v>
      </c>
      <c r="W6" s="197">
        <v>0.77</v>
      </c>
      <c r="X6" s="197">
        <v>2.61</v>
      </c>
      <c r="Y6" s="197">
        <v>0</v>
      </c>
      <c r="Z6" s="197">
        <v>4.93</v>
      </c>
      <c r="AA6" s="197">
        <v>1.36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-0.28999999999999998</v>
      </c>
      <c r="AH6" s="197">
        <v>0</v>
      </c>
      <c r="AI6" s="197">
        <v>15.56</v>
      </c>
      <c r="AJ6" s="197">
        <v>0</v>
      </c>
      <c r="AK6" s="197">
        <v>24.61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14.53</v>
      </c>
      <c r="E7" s="197">
        <v>0</v>
      </c>
      <c r="F7" s="197">
        <v>0</v>
      </c>
      <c r="G7" s="197">
        <v>27.19</v>
      </c>
      <c r="H7" s="197">
        <v>0</v>
      </c>
      <c r="I7" s="197">
        <v>0</v>
      </c>
      <c r="J7" s="197">
        <v>26.23</v>
      </c>
      <c r="K7" s="197">
        <v>20.65</v>
      </c>
      <c r="L7" s="197">
        <v>0.39</v>
      </c>
      <c r="M7" s="197">
        <v>2.57</v>
      </c>
      <c r="N7" s="197">
        <v>2.09</v>
      </c>
      <c r="O7" s="197">
        <v>2.96</v>
      </c>
      <c r="P7" s="197">
        <v>0.82</v>
      </c>
      <c r="Q7" s="197">
        <v>0.34</v>
      </c>
      <c r="R7" s="197">
        <v>0.75</v>
      </c>
      <c r="S7" s="197">
        <v>0.47</v>
      </c>
      <c r="T7" s="197">
        <v>0</v>
      </c>
      <c r="U7" s="197">
        <v>2.0699999999999998</v>
      </c>
      <c r="V7" s="197">
        <v>0.32</v>
      </c>
      <c r="W7" s="197">
        <v>0.77</v>
      </c>
      <c r="X7" s="197">
        <v>2.61</v>
      </c>
      <c r="Y7" s="197">
        <v>0</v>
      </c>
      <c r="Z7" s="197">
        <v>4.93</v>
      </c>
      <c r="AA7" s="197">
        <v>1.36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-0.28999999999999998</v>
      </c>
      <c r="AH7" s="197">
        <v>0</v>
      </c>
      <c r="AI7" s="197">
        <v>15.56</v>
      </c>
      <c r="AJ7" s="197">
        <v>0</v>
      </c>
      <c r="AK7" s="197">
        <v>24.61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14.53</v>
      </c>
      <c r="E8" s="197">
        <v>0</v>
      </c>
      <c r="F8" s="197">
        <v>0</v>
      </c>
      <c r="G8" s="197">
        <v>27.19</v>
      </c>
      <c r="H8" s="197">
        <v>0</v>
      </c>
      <c r="I8" s="197">
        <v>0</v>
      </c>
      <c r="J8" s="197">
        <v>26.23</v>
      </c>
      <c r="K8" s="197">
        <v>20.65</v>
      </c>
      <c r="L8" s="197">
        <v>0.39</v>
      </c>
      <c r="M8" s="197">
        <v>2.57</v>
      </c>
      <c r="N8" s="197">
        <v>2.09</v>
      </c>
      <c r="O8" s="197">
        <v>2.96</v>
      </c>
      <c r="P8" s="197">
        <v>0.82</v>
      </c>
      <c r="Q8" s="197">
        <v>0.34</v>
      </c>
      <c r="R8" s="197">
        <v>0.75</v>
      </c>
      <c r="S8" s="197">
        <v>0.47</v>
      </c>
      <c r="T8" s="197">
        <v>0</v>
      </c>
      <c r="U8" s="197">
        <v>2.0699999999999998</v>
      </c>
      <c r="V8" s="197">
        <v>0.32</v>
      </c>
      <c r="W8" s="197">
        <v>0.77</v>
      </c>
      <c r="X8" s="197">
        <v>2.61</v>
      </c>
      <c r="Y8" s="197">
        <v>0</v>
      </c>
      <c r="Z8" s="197">
        <v>4.93</v>
      </c>
      <c r="AA8" s="197">
        <v>1.36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-0.28999999999999998</v>
      </c>
      <c r="AH8" s="197">
        <v>0</v>
      </c>
      <c r="AI8" s="197">
        <v>15.56</v>
      </c>
      <c r="AJ8" s="197">
        <v>0</v>
      </c>
      <c r="AK8" s="197">
        <v>24.61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14.53</v>
      </c>
      <c r="E9" s="197">
        <v>0</v>
      </c>
      <c r="F9" s="197">
        <v>0</v>
      </c>
      <c r="G9" s="197">
        <v>27.19</v>
      </c>
      <c r="H9" s="197">
        <v>0</v>
      </c>
      <c r="I9" s="197">
        <v>0</v>
      </c>
      <c r="J9" s="197">
        <v>26.23</v>
      </c>
      <c r="K9" s="197">
        <v>20.65</v>
      </c>
      <c r="L9" s="197">
        <v>0.39</v>
      </c>
      <c r="M9" s="197">
        <v>2.57</v>
      </c>
      <c r="N9" s="197">
        <v>2.09</v>
      </c>
      <c r="O9" s="197">
        <v>2.96</v>
      </c>
      <c r="P9" s="197">
        <v>0.82</v>
      </c>
      <c r="Q9" s="197">
        <v>0.34</v>
      </c>
      <c r="R9" s="197">
        <v>0.75</v>
      </c>
      <c r="S9" s="197">
        <v>0.47</v>
      </c>
      <c r="T9" s="197">
        <v>0</v>
      </c>
      <c r="U9" s="197">
        <v>2.0699999999999998</v>
      </c>
      <c r="V9" s="197">
        <v>0.32</v>
      </c>
      <c r="W9" s="197">
        <v>0.77</v>
      </c>
      <c r="X9" s="197">
        <v>2.61</v>
      </c>
      <c r="Y9" s="197">
        <v>0</v>
      </c>
      <c r="Z9" s="197">
        <v>4.93</v>
      </c>
      <c r="AA9" s="197">
        <v>1.36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-0.28999999999999998</v>
      </c>
      <c r="AH9" s="197">
        <v>0</v>
      </c>
      <c r="AI9" s="197">
        <v>15.56</v>
      </c>
      <c r="AJ9" s="197">
        <v>0</v>
      </c>
      <c r="AK9" s="197">
        <v>24.61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14.53</v>
      </c>
      <c r="E10" s="197">
        <v>0</v>
      </c>
      <c r="F10" s="197">
        <v>0</v>
      </c>
      <c r="G10" s="197">
        <v>27.19</v>
      </c>
      <c r="H10" s="197">
        <v>0</v>
      </c>
      <c r="I10" s="197">
        <v>0</v>
      </c>
      <c r="J10" s="197">
        <v>26.23</v>
      </c>
      <c r="K10" s="197">
        <v>20.65</v>
      </c>
      <c r="L10" s="197">
        <v>0.39</v>
      </c>
      <c r="M10" s="197">
        <v>2.57</v>
      </c>
      <c r="N10" s="197">
        <v>2.09</v>
      </c>
      <c r="O10" s="197">
        <v>2.96</v>
      </c>
      <c r="P10" s="197">
        <v>0.82</v>
      </c>
      <c r="Q10" s="197">
        <v>0.34</v>
      </c>
      <c r="R10" s="197">
        <v>0.75</v>
      </c>
      <c r="S10" s="197">
        <v>0.47</v>
      </c>
      <c r="T10" s="197">
        <v>0</v>
      </c>
      <c r="U10" s="197">
        <v>2.0699999999999998</v>
      </c>
      <c r="V10" s="197">
        <v>0.32</v>
      </c>
      <c r="W10" s="197">
        <v>0.77</v>
      </c>
      <c r="X10" s="197">
        <v>2.61</v>
      </c>
      <c r="Y10" s="197">
        <v>0</v>
      </c>
      <c r="Z10" s="197">
        <v>4.93</v>
      </c>
      <c r="AA10" s="197">
        <v>1.36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-0.28999999999999998</v>
      </c>
      <c r="AH10" s="197">
        <v>0</v>
      </c>
      <c r="AI10" s="197">
        <v>15.56</v>
      </c>
      <c r="AJ10" s="197">
        <v>0</v>
      </c>
      <c r="AK10" s="197">
        <v>24.61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14.79</v>
      </c>
      <c r="E11" s="197">
        <v>0</v>
      </c>
      <c r="F11" s="197">
        <v>0</v>
      </c>
      <c r="G11" s="197">
        <v>26.03</v>
      </c>
      <c r="H11" s="197">
        <v>0</v>
      </c>
      <c r="I11" s="197">
        <v>0</v>
      </c>
      <c r="J11" s="197">
        <v>24.54</v>
      </c>
      <c r="K11" s="197">
        <v>20.65</v>
      </c>
      <c r="L11" s="197">
        <v>0.39</v>
      </c>
      <c r="M11" s="197">
        <v>2.57</v>
      </c>
      <c r="N11" s="197">
        <v>2.09</v>
      </c>
      <c r="O11" s="197">
        <v>2.96</v>
      </c>
      <c r="P11" s="197">
        <v>0.82</v>
      </c>
      <c r="Q11" s="197">
        <v>0.34</v>
      </c>
      <c r="R11" s="197">
        <v>0.75</v>
      </c>
      <c r="S11" s="197">
        <v>0.47</v>
      </c>
      <c r="T11" s="197">
        <v>0</v>
      </c>
      <c r="U11" s="197">
        <v>2.0699999999999998</v>
      </c>
      <c r="V11" s="197">
        <v>0.32</v>
      </c>
      <c r="W11" s="197">
        <v>0.77</v>
      </c>
      <c r="X11" s="197">
        <v>2.61</v>
      </c>
      <c r="Y11" s="197">
        <v>0</v>
      </c>
      <c r="Z11" s="197">
        <v>4.93</v>
      </c>
      <c r="AA11" s="197">
        <v>1.36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-0.28999999999999998</v>
      </c>
      <c r="AH11" s="197">
        <v>0</v>
      </c>
      <c r="AI11" s="197">
        <v>15.56</v>
      </c>
      <c r="AJ11" s="197">
        <v>0</v>
      </c>
      <c r="AK11" s="197">
        <v>24.61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14.99</v>
      </c>
      <c r="E12" s="197">
        <v>0</v>
      </c>
      <c r="F12" s="197">
        <v>0</v>
      </c>
      <c r="G12" s="197">
        <v>27.19</v>
      </c>
      <c r="H12" s="197">
        <v>0</v>
      </c>
      <c r="I12" s="197">
        <v>0</v>
      </c>
      <c r="J12" s="197">
        <v>26.23</v>
      </c>
      <c r="K12" s="197">
        <v>20.65</v>
      </c>
      <c r="L12" s="197">
        <v>0.39</v>
      </c>
      <c r="M12" s="197">
        <v>2.57</v>
      </c>
      <c r="N12" s="197">
        <v>2.09</v>
      </c>
      <c r="O12" s="197">
        <v>2.96</v>
      </c>
      <c r="P12" s="197">
        <v>0.82</v>
      </c>
      <c r="Q12" s="197">
        <v>0.34</v>
      </c>
      <c r="R12" s="197">
        <v>0.75</v>
      </c>
      <c r="S12" s="197">
        <v>0.47</v>
      </c>
      <c r="T12" s="197">
        <v>0</v>
      </c>
      <c r="U12" s="197">
        <v>2.0699999999999998</v>
      </c>
      <c r="V12" s="197">
        <v>0.32</v>
      </c>
      <c r="W12" s="197">
        <v>0.77</v>
      </c>
      <c r="X12" s="197">
        <v>2.61</v>
      </c>
      <c r="Y12" s="197">
        <v>0</v>
      </c>
      <c r="Z12" s="197">
        <v>4.93</v>
      </c>
      <c r="AA12" s="197">
        <v>1.36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-0.28999999999999998</v>
      </c>
      <c r="AH12" s="197">
        <v>0</v>
      </c>
      <c r="AI12" s="197">
        <v>15.56</v>
      </c>
      <c r="AJ12" s="197">
        <v>0</v>
      </c>
      <c r="AK12" s="197">
        <v>24.61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14.99</v>
      </c>
      <c r="E13" s="197">
        <v>0</v>
      </c>
      <c r="F13" s="197">
        <v>0</v>
      </c>
      <c r="G13" s="197">
        <v>27.19</v>
      </c>
      <c r="H13" s="197">
        <v>0</v>
      </c>
      <c r="I13" s="197">
        <v>0</v>
      </c>
      <c r="J13" s="197">
        <v>26.23</v>
      </c>
      <c r="K13" s="197">
        <v>20.65</v>
      </c>
      <c r="L13" s="197">
        <v>0.39</v>
      </c>
      <c r="M13" s="197">
        <v>2.57</v>
      </c>
      <c r="N13" s="197">
        <v>2.09</v>
      </c>
      <c r="O13" s="197">
        <v>2.96</v>
      </c>
      <c r="P13" s="197">
        <v>0.82</v>
      </c>
      <c r="Q13" s="197">
        <v>0.34</v>
      </c>
      <c r="R13" s="197">
        <v>0</v>
      </c>
      <c r="S13" s="197">
        <v>0.47</v>
      </c>
      <c r="T13" s="197">
        <v>0</v>
      </c>
      <c r="U13" s="197">
        <v>2.0699999999999998</v>
      </c>
      <c r="V13" s="197">
        <v>0</v>
      </c>
      <c r="W13" s="197">
        <v>0.77</v>
      </c>
      <c r="X13" s="197">
        <v>2.61</v>
      </c>
      <c r="Y13" s="197">
        <v>0</v>
      </c>
      <c r="Z13" s="197">
        <v>4.93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-0.28999999999999998</v>
      </c>
      <c r="AH13" s="197">
        <v>0</v>
      </c>
      <c r="AI13" s="197">
        <v>15.56</v>
      </c>
      <c r="AJ13" s="197">
        <v>0</v>
      </c>
      <c r="AK13" s="197">
        <v>17.649999999999999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14.99</v>
      </c>
      <c r="E14" s="197">
        <v>0</v>
      </c>
      <c r="F14" s="197">
        <v>0</v>
      </c>
      <c r="G14" s="197">
        <v>27.19</v>
      </c>
      <c r="H14" s="197">
        <v>0</v>
      </c>
      <c r="I14" s="197">
        <v>0</v>
      </c>
      <c r="J14" s="197">
        <v>26.23</v>
      </c>
      <c r="K14" s="197">
        <v>20.65</v>
      </c>
      <c r="L14" s="197">
        <v>0.39</v>
      </c>
      <c r="M14" s="197">
        <v>2.57</v>
      </c>
      <c r="N14" s="197">
        <v>2.09</v>
      </c>
      <c r="O14" s="197">
        <v>2.96</v>
      </c>
      <c r="P14" s="197">
        <v>0.82</v>
      </c>
      <c r="Q14" s="197">
        <v>0.34</v>
      </c>
      <c r="R14" s="197">
        <v>0.75</v>
      </c>
      <c r="S14" s="197">
        <v>0.47</v>
      </c>
      <c r="T14" s="197">
        <v>0</v>
      </c>
      <c r="U14" s="197">
        <v>2.0699999999999998</v>
      </c>
      <c r="V14" s="197">
        <v>0.32</v>
      </c>
      <c r="W14" s="197">
        <v>0.77</v>
      </c>
      <c r="X14" s="197">
        <v>2.61</v>
      </c>
      <c r="Y14" s="197">
        <v>0</v>
      </c>
      <c r="Z14" s="197">
        <v>4.93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-0.28999999999999998</v>
      </c>
      <c r="AH14" s="197">
        <v>0</v>
      </c>
      <c r="AI14" s="197">
        <v>15.56</v>
      </c>
      <c r="AJ14" s="197">
        <v>0</v>
      </c>
      <c r="AK14" s="197">
        <v>17.649999999999999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15.45</v>
      </c>
      <c r="E15" s="197">
        <v>0</v>
      </c>
      <c r="F15" s="197">
        <v>0</v>
      </c>
      <c r="G15" s="197">
        <v>27.19</v>
      </c>
      <c r="H15" s="197">
        <v>0</v>
      </c>
      <c r="I15" s="197">
        <v>0</v>
      </c>
      <c r="J15" s="197">
        <v>26.23</v>
      </c>
      <c r="K15" s="197">
        <v>20.65</v>
      </c>
      <c r="L15" s="197">
        <v>0.39</v>
      </c>
      <c r="M15" s="197">
        <v>2.57</v>
      </c>
      <c r="N15" s="197">
        <v>2.09</v>
      </c>
      <c r="O15" s="197">
        <v>2.96</v>
      </c>
      <c r="P15" s="197">
        <v>0.82</v>
      </c>
      <c r="Q15" s="197">
        <v>0.34</v>
      </c>
      <c r="R15" s="197">
        <v>0.75</v>
      </c>
      <c r="S15" s="197">
        <v>0.47</v>
      </c>
      <c r="T15" s="197">
        <v>0</v>
      </c>
      <c r="U15" s="197">
        <v>2.0699999999999998</v>
      </c>
      <c r="V15" s="197">
        <v>0.32</v>
      </c>
      <c r="W15" s="197">
        <v>0.77</v>
      </c>
      <c r="X15" s="197">
        <v>2.61</v>
      </c>
      <c r="Y15" s="197">
        <v>0</v>
      </c>
      <c r="Z15" s="197">
        <v>4.93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-0.28999999999999998</v>
      </c>
      <c r="AH15" s="197">
        <v>0</v>
      </c>
      <c r="AI15" s="197">
        <v>15.56</v>
      </c>
      <c r="AJ15" s="197">
        <v>0</v>
      </c>
      <c r="AK15" s="197">
        <v>15.85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15.45</v>
      </c>
      <c r="E16" s="197">
        <v>0</v>
      </c>
      <c r="F16" s="197">
        <v>0</v>
      </c>
      <c r="G16" s="197">
        <v>27.19</v>
      </c>
      <c r="H16" s="197">
        <v>0</v>
      </c>
      <c r="I16" s="197">
        <v>0</v>
      </c>
      <c r="J16" s="197">
        <v>26.23</v>
      </c>
      <c r="K16" s="197">
        <v>20.65</v>
      </c>
      <c r="L16" s="197">
        <v>0.39</v>
      </c>
      <c r="M16" s="197">
        <v>2.57</v>
      </c>
      <c r="N16" s="197">
        <v>2.09</v>
      </c>
      <c r="O16" s="197">
        <v>2.96</v>
      </c>
      <c r="P16" s="197">
        <v>0.82</v>
      </c>
      <c r="Q16" s="197">
        <v>4.68</v>
      </c>
      <c r="R16" s="197">
        <v>0.75</v>
      </c>
      <c r="S16" s="197">
        <v>4.87</v>
      </c>
      <c r="T16" s="197">
        <v>0</v>
      </c>
      <c r="U16" s="197">
        <v>2.0699999999999998</v>
      </c>
      <c r="V16" s="197">
        <v>0.32</v>
      </c>
      <c r="W16" s="197">
        <v>0.77</v>
      </c>
      <c r="X16" s="197">
        <v>2.61</v>
      </c>
      <c r="Y16" s="197">
        <v>0</v>
      </c>
      <c r="Z16" s="197">
        <v>4.93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-0.28999999999999998</v>
      </c>
      <c r="AH16" s="197">
        <v>0</v>
      </c>
      <c r="AI16" s="197">
        <v>15.56</v>
      </c>
      <c r="AJ16" s="197">
        <v>0</v>
      </c>
      <c r="AK16" s="197">
        <v>15.85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15.45</v>
      </c>
      <c r="E17" s="197">
        <v>0</v>
      </c>
      <c r="F17" s="197">
        <v>0</v>
      </c>
      <c r="G17" s="197">
        <v>27.19</v>
      </c>
      <c r="H17" s="197">
        <v>0</v>
      </c>
      <c r="I17" s="197">
        <v>0</v>
      </c>
      <c r="J17" s="197">
        <v>26.23</v>
      </c>
      <c r="K17" s="197">
        <v>20.65</v>
      </c>
      <c r="L17" s="197">
        <v>0.39</v>
      </c>
      <c r="M17" s="197">
        <v>2.57</v>
      </c>
      <c r="N17" s="197">
        <v>2.09</v>
      </c>
      <c r="O17" s="197">
        <v>2.96</v>
      </c>
      <c r="P17" s="197">
        <v>0.82</v>
      </c>
      <c r="Q17" s="197">
        <v>4.68</v>
      </c>
      <c r="R17" s="197">
        <v>0.75</v>
      </c>
      <c r="S17" s="197">
        <v>7.75</v>
      </c>
      <c r="T17" s="197">
        <v>0</v>
      </c>
      <c r="U17" s="197">
        <v>2.0699999999999998</v>
      </c>
      <c r="V17" s="197">
        <v>0.32</v>
      </c>
      <c r="W17" s="197">
        <v>0.77</v>
      </c>
      <c r="X17" s="197">
        <v>2.61</v>
      </c>
      <c r="Y17" s="197">
        <v>0</v>
      </c>
      <c r="Z17" s="197">
        <v>4.93</v>
      </c>
      <c r="AA17" s="197">
        <v>1.36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-0.28999999999999998</v>
      </c>
      <c r="AH17" s="197">
        <v>0</v>
      </c>
      <c r="AI17" s="197">
        <v>15.56</v>
      </c>
      <c r="AJ17" s="197">
        <v>0</v>
      </c>
      <c r="AK17" s="197">
        <v>15.85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15.45</v>
      </c>
      <c r="E18" s="197">
        <v>0</v>
      </c>
      <c r="F18" s="197">
        <v>0</v>
      </c>
      <c r="G18" s="197">
        <v>27.19</v>
      </c>
      <c r="H18" s="197">
        <v>0</v>
      </c>
      <c r="I18" s="197">
        <v>0</v>
      </c>
      <c r="J18" s="197">
        <v>26.23</v>
      </c>
      <c r="K18" s="197">
        <v>20.65</v>
      </c>
      <c r="L18" s="197">
        <v>0.39</v>
      </c>
      <c r="M18" s="197">
        <v>2.57</v>
      </c>
      <c r="N18" s="197">
        <v>2.09</v>
      </c>
      <c r="O18" s="197">
        <v>2.96</v>
      </c>
      <c r="P18" s="197">
        <v>0.82</v>
      </c>
      <c r="Q18" s="197">
        <v>4.68</v>
      </c>
      <c r="R18" s="197">
        <v>0.75</v>
      </c>
      <c r="S18" s="197">
        <v>4.75</v>
      </c>
      <c r="T18" s="197">
        <v>0</v>
      </c>
      <c r="U18" s="197">
        <v>2.0699999999999998</v>
      </c>
      <c r="V18" s="197">
        <v>0.32</v>
      </c>
      <c r="W18" s="197">
        <v>0.77</v>
      </c>
      <c r="X18" s="197">
        <v>2.61</v>
      </c>
      <c r="Y18" s="197">
        <v>0</v>
      </c>
      <c r="Z18" s="197">
        <v>4.93</v>
      </c>
      <c r="AA18" s="197">
        <v>1.36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-0.28999999999999998</v>
      </c>
      <c r="AH18" s="197">
        <v>0</v>
      </c>
      <c r="AI18" s="197">
        <v>15.56</v>
      </c>
      <c r="AJ18" s="197">
        <v>0</v>
      </c>
      <c r="AK18" s="197">
        <v>15.85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15.91</v>
      </c>
      <c r="E19" s="197">
        <v>0</v>
      </c>
      <c r="F19" s="197">
        <v>0</v>
      </c>
      <c r="G19" s="197">
        <v>27.19</v>
      </c>
      <c r="H19" s="197">
        <v>0</v>
      </c>
      <c r="I19" s="197">
        <v>0</v>
      </c>
      <c r="J19" s="197">
        <v>26.23</v>
      </c>
      <c r="K19" s="197">
        <v>27.7</v>
      </c>
      <c r="L19" s="197">
        <v>0.39</v>
      </c>
      <c r="M19" s="197">
        <v>2.57</v>
      </c>
      <c r="N19" s="197">
        <v>2.09</v>
      </c>
      <c r="O19" s="197">
        <v>2.96</v>
      </c>
      <c r="P19" s="197">
        <v>0.82</v>
      </c>
      <c r="Q19" s="197">
        <v>4.68</v>
      </c>
      <c r="R19" s="197">
        <v>0.75</v>
      </c>
      <c r="S19" s="197">
        <v>7.75</v>
      </c>
      <c r="T19" s="197">
        <v>0</v>
      </c>
      <c r="U19" s="197">
        <v>2.06</v>
      </c>
      <c r="V19" s="197">
        <v>0.32</v>
      </c>
      <c r="W19" s="197">
        <v>0.77</v>
      </c>
      <c r="X19" s="197">
        <v>2.61</v>
      </c>
      <c r="Y19" s="197">
        <v>0</v>
      </c>
      <c r="Z19" s="197">
        <v>4.93</v>
      </c>
      <c r="AA19" s="197">
        <v>1.36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-0.28999999999999998</v>
      </c>
      <c r="AH19" s="197">
        <v>0</v>
      </c>
      <c r="AI19" s="197">
        <v>15.56</v>
      </c>
      <c r="AJ19" s="197">
        <v>0</v>
      </c>
      <c r="AK19" s="197">
        <v>15.85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15.91</v>
      </c>
      <c r="E20" s="197">
        <v>0</v>
      </c>
      <c r="F20" s="197">
        <v>0</v>
      </c>
      <c r="G20" s="197">
        <v>27.19</v>
      </c>
      <c r="H20" s="197">
        <v>0</v>
      </c>
      <c r="I20" s="197">
        <v>0</v>
      </c>
      <c r="J20" s="197">
        <v>26.23</v>
      </c>
      <c r="K20" s="197">
        <v>29.62</v>
      </c>
      <c r="L20" s="197">
        <v>6.55</v>
      </c>
      <c r="M20" s="197">
        <v>2.57</v>
      </c>
      <c r="N20" s="197">
        <v>2.09</v>
      </c>
      <c r="O20" s="197">
        <v>2.96</v>
      </c>
      <c r="P20" s="197">
        <v>0.82</v>
      </c>
      <c r="Q20" s="197">
        <v>4.68</v>
      </c>
      <c r="R20" s="197">
        <v>0.75</v>
      </c>
      <c r="S20" s="197">
        <v>7.75</v>
      </c>
      <c r="T20" s="197">
        <v>0</v>
      </c>
      <c r="U20" s="197">
        <v>2.06</v>
      </c>
      <c r="V20" s="197">
        <v>0.32</v>
      </c>
      <c r="W20" s="197">
        <v>0.77</v>
      </c>
      <c r="X20" s="197">
        <v>2.61</v>
      </c>
      <c r="Y20" s="197">
        <v>0</v>
      </c>
      <c r="Z20" s="197">
        <v>4.93</v>
      </c>
      <c r="AA20" s="197">
        <v>1.36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-0.28999999999999998</v>
      </c>
      <c r="AH20" s="197">
        <v>0</v>
      </c>
      <c r="AI20" s="197">
        <v>15.56</v>
      </c>
      <c r="AJ20" s="197">
        <v>0</v>
      </c>
      <c r="AK20" s="197">
        <v>15.85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15.91</v>
      </c>
      <c r="E21" s="197">
        <v>0</v>
      </c>
      <c r="F21" s="197">
        <v>0</v>
      </c>
      <c r="G21" s="197">
        <v>27.19</v>
      </c>
      <c r="H21" s="197">
        <v>0</v>
      </c>
      <c r="I21" s="197">
        <v>0</v>
      </c>
      <c r="J21" s="197">
        <v>26.23</v>
      </c>
      <c r="K21" s="197">
        <v>33.450000000000003</v>
      </c>
      <c r="L21" s="197">
        <v>6.55</v>
      </c>
      <c r="M21" s="197">
        <v>2.57</v>
      </c>
      <c r="N21" s="197">
        <v>2.09</v>
      </c>
      <c r="O21" s="197">
        <v>2.96</v>
      </c>
      <c r="P21" s="197">
        <v>0.82</v>
      </c>
      <c r="Q21" s="197">
        <v>4.68</v>
      </c>
      <c r="R21" s="197">
        <v>1.19</v>
      </c>
      <c r="S21" s="197">
        <v>7.45</v>
      </c>
      <c r="T21" s="197">
        <v>0</v>
      </c>
      <c r="U21" s="197">
        <v>2.04</v>
      </c>
      <c r="V21" s="197">
        <v>0.32</v>
      </c>
      <c r="W21" s="197">
        <v>0.77</v>
      </c>
      <c r="X21" s="197">
        <v>2.61</v>
      </c>
      <c r="Y21" s="197">
        <v>0</v>
      </c>
      <c r="Z21" s="197">
        <v>4.93</v>
      </c>
      <c r="AA21" s="197">
        <v>1.36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-0.28999999999999998</v>
      </c>
      <c r="AH21" s="197">
        <v>0</v>
      </c>
      <c r="AI21" s="197">
        <v>15.56</v>
      </c>
      <c r="AJ21" s="197">
        <v>0</v>
      </c>
      <c r="AK21" s="197">
        <v>15.85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15.91</v>
      </c>
      <c r="E22" s="197">
        <v>0</v>
      </c>
      <c r="F22" s="197">
        <v>0</v>
      </c>
      <c r="G22" s="197">
        <v>27.19</v>
      </c>
      <c r="H22" s="197">
        <v>0</v>
      </c>
      <c r="I22" s="197">
        <v>0</v>
      </c>
      <c r="J22" s="197">
        <v>26.23</v>
      </c>
      <c r="K22" s="197">
        <v>42.08</v>
      </c>
      <c r="L22" s="197">
        <v>6.55</v>
      </c>
      <c r="M22" s="197">
        <v>2.57</v>
      </c>
      <c r="N22" s="197">
        <v>2.09</v>
      </c>
      <c r="O22" s="197">
        <v>2.96</v>
      </c>
      <c r="P22" s="197">
        <v>0.82</v>
      </c>
      <c r="Q22" s="197">
        <v>4.68</v>
      </c>
      <c r="R22" s="197">
        <v>0.75</v>
      </c>
      <c r="S22" s="197">
        <v>7.45</v>
      </c>
      <c r="T22" s="197">
        <v>0</v>
      </c>
      <c r="U22" s="197">
        <v>2.04</v>
      </c>
      <c r="V22" s="197">
        <v>0.32</v>
      </c>
      <c r="W22" s="197">
        <v>0.77</v>
      </c>
      <c r="X22" s="197">
        <v>2.61</v>
      </c>
      <c r="Y22" s="197">
        <v>0</v>
      </c>
      <c r="Z22" s="197">
        <v>4.93</v>
      </c>
      <c r="AA22" s="197">
        <v>1.36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-0.28999999999999998</v>
      </c>
      <c r="AH22" s="197">
        <v>0</v>
      </c>
      <c r="AI22" s="197">
        <v>15.56</v>
      </c>
      <c r="AJ22" s="197">
        <v>0</v>
      </c>
      <c r="AK22" s="197">
        <v>15.85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16.37</v>
      </c>
      <c r="E23" s="197">
        <v>0</v>
      </c>
      <c r="F23" s="197">
        <v>0</v>
      </c>
      <c r="G23" s="197">
        <v>27.19</v>
      </c>
      <c r="H23" s="197">
        <v>0</v>
      </c>
      <c r="I23" s="197">
        <v>0</v>
      </c>
      <c r="J23" s="197">
        <v>26.23</v>
      </c>
      <c r="K23" s="197">
        <v>39.21</v>
      </c>
      <c r="L23" s="197">
        <v>6.55</v>
      </c>
      <c r="M23" s="197">
        <v>2.57</v>
      </c>
      <c r="N23" s="197">
        <v>2.09</v>
      </c>
      <c r="O23" s="197">
        <v>2.96</v>
      </c>
      <c r="P23" s="197">
        <v>0.82</v>
      </c>
      <c r="Q23" s="197">
        <v>4.68</v>
      </c>
      <c r="R23" s="197">
        <v>0.75</v>
      </c>
      <c r="S23" s="197">
        <v>7.75</v>
      </c>
      <c r="T23" s="197">
        <v>0</v>
      </c>
      <c r="U23" s="197">
        <v>2.04</v>
      </c>
      <c r="V23" s="197">
        <v>0.32</v>
      </c>
      <c r="W23" s="197">
        <v>0.77</v>
      </c>
      <c r="X23" s="197">
        <v>2.61</v>
      </c>
      <c r="Y23" s="197">
        <v>0</v>
      </c>
      <c r="Z23" s="197">
        <v>4.93</v>
      </c>
      <c r="AA23" s="197">
        <v>1.36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-0.28999999999999998</v>
      </c>
      <c r="AH23" s="197">
        <v>0</v>
      </c>
      <c r="AI23" s="197">
        <v>15.56</v>
      </c>
      <c r="AJ23" s="197">
        <v>0</v>
      </c>
      <c r="AK23" s="197">
        <v>15.85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16.37</v>
      </c>
      <c r="E24" s="197">
        <v>0</v>
      </c>
      <c r="F24" s="197">
        <v>0</v>
      </c>
      <c r="G24" s="197">
        <v>27.19</v>
      </c>
      <c r="H24" s="197">
        <v>0</v>
      </c>
      <c r="I24" s="197">
        <v>0</v>
      </c>
      <c r="J24" s="197">
        <v>26.23</v>
      </c>
      <c r="K24" s="197">
        <v>46.88</v>
      </c>
      <c r="L24" s="197">
        <v>6.55</v>
      </c>
      <c r="M24" s="197">
        <v>2.57</v>
      </c>
      <c r="N24" s="197">
        <v>2.09</v>
      </c>
      <c r="O24" s="197">
        <v>2.96</v>
      </c>
      <c r="P24" s="197">
        <v>0.82</v>
      </c>
      <c r="Q24" s="197">
        <v>4.68</v>
      </c>
      <c r="R24" s="197">
        <v>0.75</v>
      </c>
      <c r="S24" s="197">
        <v>7.75</v>
      </c>
      <c r="T24" s="197">
        <v>0</v>
      </c>
      <c r="U24" s="197">
        <v>2.04</v>
      </c>
      <c r="V24" s="197">
        <v>0.32</v>
      </c>
      <c r="W24" s="197">
        <v>0.77</v>
      </c>
      <c r="X24" s="197">
        <v>2.61</v>
      </c>
      <c r="Y24" s="197">
        <v>0</v>
      </c>
      <c r="Z24" s="197">
        <v>4.93</v>
      </c>
      <c r="AA24" s="197">
        <v>1.36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-0.28999999999999998</v>
      </c>
      <c r="AH24" s="197">
        <v>0</v>
      </c>
      <c r="AI24" s="197">
        <v>15.56</v>
      </c>
      <c r="AJ24" s="197">
        <v>0</v>
      </c>
      <c r="AK24" s="197">
        <v>15.85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16.37</v>
      </c>
      <c r="E25" s="197">
        <v>0</v>
      </c>
      <c r="F25" s="197">
        <v>0</v>
      </c>
      <c r="G25" s="197">
        <v>27.19</v>
      </c>
      <c r="H25" s="197">
        <v>0</v>
      </c>
      <c r="I25" s="197">
        <v>0</v>
      </c>
      <c r="J25" s="197">
        <v>26.23</v>
      </c>
      <c r="K25" s="197">
        <v>20.65</v>
      </c>
      <c r="L25" s="197">
        <v>6.79</v>
      </c>
      <c r="M25" s="197">
        <v>2.57</v>
      </c>
      <c r="N25" s="197">
        <v>2.09</v>
      </c>
      <c r="O25" s="197">
        <v>2.96</v>
      </c>
      <c r="P25" s="197">
        <v>0.82</v>
      </c>
      <c r="Q25" s="197">
        <v>4.68</v>
      </c>
      <c r="R25" s="197">
        <v>0.75</v>
      </c>
      <c r="S25" s="197">
        <v>7.98</v>
      </c>
      <c r="T25" s="197">
        <v>0</v>
      </c>
      <c r="U25" s="197">
        <v>2.04</v>
      </c>
      <c r="V25" s="197">
        <v>0.32</v>
      </c>
      <c r="W25" s="197">
        <v>0.77</v>
      </c>
      <c r="X25" s="197">
        <v>2.61</v>
      </c>
      <c r="Y25" s="197">
        <v>0</v>
      </c>
      <c r="Z25" s="197">
        <v>4.93</v>
      </c>
      <c r="AA25" s="197">
        <v>1.36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-0.28999999999999998</v>
      </c>
      <c r="AH25" s="197">
        <v>0</v>
      </c>
      <c r="AI25" s="197">
        <v>15.56</v>
      </c>
      <c r="AJ25" s="197">
        <v>0</v>
      </c>
      <c r="AK25" s="197">
        <v>20.56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16.37</v>
      </c>
      <c r="E26" s="197">
        <v>0</v>
      </c>
      <c r="F26" s="197">
        <v>0</v>
      </c>
      <c r="G26" s="197">
        <v>27.19</v>
      </c>
      <c r="H26" s="197">
        <v>0</v>
      </c>
      <c r="I26" s="197">
        <v>0</v>
      </c>
      <c r="J26" s="197">
        <v>26.23</v>
      </c>
      <c r="K26" s="197">
        <v>20.65</v>
      </c>
      <c r="L26" s="197">
        <v>6.52</v>
      </c>
      <c r="M26" s="197">
        <v>2.57</v>
      </c>
      <c r="N26" s="197">
        <v>2.09</v>
      </c>
      <c r="O26" s="197">
        <v>2.96</v>
      </c>
      <c r="P26" s="197">
        <v>0.82</v>
      </c>
      <c r="Q26" s="197">
        <v>4.68</v>
      </c>
      <c r="R26" s="197">
        <v>0.75</v>
      </c>
      <c r="S26" s="197">
        <v>7.75</v>
      </c>
      <c r="T26" s="197">
        <v>0</v>
      </c>
      <c r="U26" s="197">
        <v>2.04</v>
      </c>
      <c r="V26" s="197">
        <v>0.32</v>
      </c>
      <c r="W26" s="197">
        <v>0.77</v>
      </c>
      <c r="X26" s="197">
        <v>2.61</v>
      </c>
      <c r="Y26" s="197">
        <v>0</v>
      </c>
      <c r="Z26" s="197">
        <v>4.93</v>
      </c>
      <c r="AA26" s="197">
        <v>1.36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-0.28999999999999998</v>
      </c>
      <c r="AH26" s="197">
        <v>0</v>
      </c>
      <c r="AI26" s="197">
        <v>15.56</v>
      </c>
      <c r="AJ26" s="197">
        <v>0</v>
      </c>
      <c r="AK26" s="197">
        <v>20.56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0</v>
      </c>
      <c r="G27" s="197">
        <v>27.19</v>
      </c>
      <c r="H27" s="197">
        <v>0</v>
      </c>
      <c r="I27" s="197">
        <v>0</v>
      </c>
      <c r="J27" s="197">
        <v>26.23</v>
      </c>
      <c r="K27" s="197">
        <v>20.65</v>
      </c>
      <c r="L27" s="197">
        <v>0.39</v>
      </c>
      <c r="M27" s="197">
        <v>2.57</v>
      </c>
      <c r="N27" s="197">
        <v>2.09</v>
      </c>
      <c r="O27" s="197">
        <v>2.96</v>
      </c>
      <c r="P27" s="197">
        <v>0.82</v>
      </c>
      <c r="Q27" s="197">
        <v>0.34</v>
      </c>
      <c r="R27" s="197">
        <v>0.75</v>
      </c>
      <c r="S27" s="197">
        <v>0.47</v>
      </c>
      <c r="T27" s="197">
        <v>0</v>
      </c>
      <c r="U27" s="197">
        <v>2.0299999999999998</v>
      </c>
      <c r="V27" s="197">
        <v>0.32</v>
      </c>
      <c r="W27" s="197">
        <v>0.77</v>
      </c>
      <c r="X27" s="197">
        <v>2.61</v>
      </c>
      <c r="Y27" s="197">
        <v>0</v>
      </c>
      <c r="Z27" s="197">
        <v>4.93</v>
      </c>
      <c r="AA27" s="197">
        <v>1.36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-0.28999999999999998</v>
      </c>
      <c r="AH27" s="197">
        <v>0</v>
      </c>
      <c r="AI27" s="197">
        <v>15.56</v>
      </c>
      <c r="AJ27" s="197">
        <v>0</v>
      </c>
      <c r="AK27" s="197">
        <v>24.61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0</v>
      </c>
      <c r="G28" s="197">
        <v>27.19</v>
      </c>
      <c r="H28" s="197">
        <v>0</v>
      </c>
      <c r="I28" s="197">
        <v>0</v>
      </c>
      <c r="J28" s="197">
        <v>26.23</v>
      </c>
      <c r="K28" s="197">
        <v>20.65</v>
      </c>
      <c r="L28" s="197">
        <v>0.39</v>
      </c>
      <c r="M28" s="197">
        <v>2.57</v>
      </c>
      <c r="N28" s="197">
        <v>2.09</v>
      </c>
      <c r="O28" s="197">
        <v>2.96</v>
      </c>
      <c r="P28" s="197">
        <v>0.82</v>
      </c>
      <c r="Q28" s="197">
        <v>0.34</v>
      </c>
      <c r="R28" s="197">
        <v>0.75</v>
      </c>
      <c r="S28" s="197">
        <v>0.47</v>
      </c>
      <c r="T28" s="197">
        <v>0</v>
      </c>
      <c r="U28" s="197">
        <v>2.0299999999999998</v>
      </c>
      <c r="V28" s="197">
        <v>0.32</v>
      </c>
      <c r="W28" s="197">
        <v>0.77</v>
      </c>
      <c r="X28" s="197">
        <v>2.61</v>
      </c>
      <c r="Y28" s="197">
        <v>0</v>
      </c>
      <c r="Z28" s="197">
        <v>4.93</v>
      </c>
      <c r="AA28" s="197">
        <v>1.36</v>
      </c>
      <c r="AB28" s="197">
        <v>0</v>
      </c>
      <c r="AC28" s="197">
        <v>0</v>
      </c>
      <c r="AD28" s="197">
        <v>24.92</v>
      </c>
      <c r="AE28" s="197">
        <v>0</v>
      </c>
      <c r="AF28" s="197">
        <v>0</v>
      </c>
      <c r="AG28" s="197">
        <v>-0.28999999999999998</v>
      </c>
      <c r="AH28" s="197">
        <v>0</v>
      </c>
      <c r="AI28" s="197">
        <v>15.56</v>
      </c>
      <c r="AJ28" s="197">
        <v>0</v>
      </c>
      <c r="AK28" s="197">
        <v>24.61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0</v>
      </c>
      <c r="G29" s="197">
        <v>27.19</v>
      </c>
      <c r="H29" s="197">
        <v>0</v>
      </c>
      <c r="I29" s="197">
        <v>0</v>
      </c>
      <c r="J29" s="197">
        <v>26.23</v>
      </c>
      <c r="K29" s="197">
        <v>20.65</v>
      </c>
      <c r="L29" s="197">
        <v>0.39</v>
      </c>
      <c r="M29" s="197">
        <v>2.57</v>
      </c>
      <c r="N29" s="197">
        <v>2.09</v>
      </c>
      <c r="O29" s="197">
        <v>2.96</v>
      </c>
      <c r="P29" s="197">
        <v>0.82</v>
      </c>
      <c r="Q29" s="197">
        <v>0.34</v>
      </c>
      <c r="R29" s="197">
        <v>0.75</v>
      </c>
      <c r="S29" s="197">
        <v>0.47</v>
      </c>
      <c r="T29" s="197">
        <v>0</v>
      </c>
      <c r="U29" s="197">
        <v>2.0299999999999998</v>
      </c>
      <c r="V29" s="197">
        <v>0.32</v>
      </c>
      <c r="W29" s="197">
        <v>0.75</v>
      </c>
      <c r="X29" s="197">
        <v>2.61</v>
      </c>
      <c r="Y29" s="197">
        <v>0</v>
      </c>
      <c r="Z29" s="197">
        <v>4.93</v>
      </c>
      <c r="AA29" s="197">
        <v>1.36</v>
      </c>
      <c r="AB29" s="197">
        <v>0</v>
      </c>
      <c r="AC29" s="197">
        <v>0</v>
      </c>
      <c r="AD29" s="197">
        <v>24.92</v>
      </c>
      <c r="AE29" s="197">
        <v>0</v>
      </c>
      <c r="AF29" s="197">
        <v>0</v>
      </c>
      <c r="AG29" s="197">
        <v>-0.28999999999999998</v>
      </c>
      <c r="AH29" s="197">
        <v>0</v>
      </c>
      <c r="AI29" s="197">
        <v>15.56</v>
      </c>
      <c r="AJ29" s="197">
        <v>0</v>
      </c>
      <c r="AK29" s="197">
        <v>24.61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0</v>
      </c>
      <c r="G30" s="197">
        <v>27.19</v>
      </c>
      <c r="H30" s="197">
        <v>0</v>
      </c>
      <c r="I30" s="197">
        <v>0</v>
      </c>
      <c r="J30" s="197">
        <v>26.23</v>
      </c>
      <c r="K30" s="197">
        <v>20.65</v>
      </c>
      <c r="L30" s="197">
        <v>0.39</v>
      </c>
      <c r="M30" s="197">
        <v>2.57</v>
      </c>
      <c r="N30" s="197">
        <v>2.09</v>
      </c>
      <c r="O30" s="197">
        <v>2.96</v>
      </c>
      <c r="P30" s="197">
        <v>0.82</v>
      </c>
      <c r="Q30" s="197">
        <v>0.34</v>
      </c>
      <c r="R30" s="197">
        <v>0.75</v>
      </c>
      <c r="S30" s="197">
        <v>0.47</v>
      </c>
      <c r="T30" s="197">
        <v>0</v>
      </c>
      <c r="U30" s="197">
        <v>2.0299999999999998</v>
      </c>
      <c r="V30" s="197">
        <v>0.32</v>
      </c>
      <c r="W30" s="197">
        <v>0.75</v>
      </c>
      <c r="X30" s="197">
        <v>2.61</v>
      </c>
      <c r="Y30" s="197">
        <v>0</v>
      </c>
      <c r="Z30" s="197">
        <v>4.93</v>
      </c>
      <c r="AA30" s="197">
        <v>1.36</v>
      </c>
      <c r="AB30" s="197">
        <v>0</v>
      </c>
      <c r="AC30" s="197">
        <v>0</v>
      </c>
      <c r="AD30" s="197">
        <v>24.92</v>
      </c>
      <c r="AE30" s="197">
        <v>0</v>
      </c>
      <c r="AF30" s="197">
        <v>0</v>
      </c>
      <c r="AG30" s="197">
        <v>-0.28999999999999998</v>
      </c>
      <c r="AH30" s="197">
        <v>0</v>
      </c>
      <c r="AI30" s="197">
        <v>15.56</v>
      </c>
      <c r="AJ30" s="197">
        <v>0</v>
      </c>
      <c r="AK30" s="197">
        <v>24.61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0</v>
      </c>
      <c r="G31" s="197">
        <v>27.19</v>
      </c>
      <c r="H31" s="197">
        <v>0</v>
      </c>
      <c r="I31" s="197">
        <v>0</v>
      </c>
      <c r="J31" s="197">
        <v>26.23</v>
      </c>
      <c r="K31" s="197">
        <v>20.65</v>
      </c>
      <c r="L31" s="197">
        <v>0</v>
      </c>
      <c r="M31" s="197">
        <v>2.57</v>
      </c>
      <c r="N31" s="197">
        <v>2.09</v>
      </c>
      <c r="O31" s="197">
        <v>2.96</v>
      </c>
      <c r="P31" s="197">
        <v>0.82</v>
      </c>
      <c r="Q31" s="197">
        <v>0.34</v>
      </c>
      <c r="R31" s="197">
        <v>0.75</v>
      </c>
      <c r="S31" s="197">
        <v>0.47</v>
      </c>
      <c r="T31" s="197">
        <v>0</v>
      </c>
      <c r="U31" s="197">
        <v>2.0299999999999998</v>
      </c>
      <c r="V31" s="197">
        <v>0.32</v>
      </c>
      <c r="W31" s="197">
        <v>0.75</v>
      </c>
      <c r="X31" s="197">
        <v>2.4300000000000002</v>
      </c>
      <c r="Y31" s="197">
        <v>0</v>
      </c>
      <c r="Z31" s="197">
        <v>4.93</v>
      </c>
      <c r="AA31" s="197">
        <v>1.36</v>
      </c>
      <c r="AB31" s="197">
        <v>0</v>
      </c>
      <c r="AC31" s="197">
        <v>0</v>
      </c>
      <c r="AD31" s="197">
        <v>24.92</v>
      </c>
      <c r="AE31" s="197">
        <v>0</v>
      </c>
      <c r="AF31" s="197">
        <v>0</v>
      </c>
      <c r="AG31" s="197">
        <v>-0.28999999999999998</v>
      </c>
      <c r="AH31" s="197">
        <v>0</v>
      </c>
      <c r="AI31" s="197">
        <v>15.56</v>
      </c>
      <c r="AJ31" s="197">
        <v>0</v>
      </c>
      <c r="AK31" s="197">
        <v>24.61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0</v>
      </c>
      <c r="G32" s="197">
        <v>27.19</v>
      </c>
      <c r="H32" s="197">
        <v>0</v>
      </c>
      <c r="I32" s="197">
        <v>0</v>
      </c>
      <c r="J32" s="197">
        <v>26.23</v>
      </c>
      <c r="K32" s="197">
        <v>20.65</v>
      </c>
      <c r="L32" s="197">
        <v>0</v>
      </c>
      <c r="M32" s="197">
        <v>2.57</v>
      </c>
      <c r="N32" s="197">
        <v>2.09</v>
      </c>
      <c r="O32" s="197">
        <v>2.96</v>
      </c>
      <c r="P32" s="197">
        <v>0.82</v>
      </c>
      <c r="Q32" s="197">
        <v>0.34</v>
      </c>
      <c r="R32" s="197">
        <v>0.75</v>
      </c>
      <c r="S32" s="197">
        <v>0.47</v>
      </c>
      <c r="T32" s="197">
        <v>0</v>
      </c>
      <c r="U32" s="197">
        <v>2.0299999999999998</v>
      </c>
      <c r="V32" s="197">
        <v>0.32</v>
      </c>
      <c r="W32" s="197">
        <v>0.75</v>
      </c>
      <c r="X32" s="197">
        <v>2.4300000000000002</v>
      </c>
      <c r="Y32" s="197">
        <v>0</v>
      </c>
      <c r="Z32" s="197">
        <v>4.93</v>
      </c>
      <c r="AA32" s="197">
        <v>1.36</v>
      </c>
      <c r="AB32" s="197">
        <v>0</v>
      </c>
      <c r="AC32" s="197">
        <v>0</v>
      </c>
      <c r="AD32" s="197">
        <v>24.92</v>
      </c>
      <c r="AE32" s="197">
        <v>0</v>
      </c>
      <c r="AF32" s="197">
        <v>0</v>
      </c>
      <c r="AG32" s="197">
        <v>-0.28999999999999998</v>
      </c>
      <c r="AH32" s="197">
        <v>0</v>
      </c>
      <c r="AI32" s="197">
        <v>15.56</v>
      </c>
      <c r="AJ32" s="197">
        <v>0</v>
      </c>
      <c r="AK32" s="197">
        <v>24.61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0</v>
      </c>
      <c r="G33" s="197">
        <v>27.19</v>
      </c>
      <c r="H33" s="197">
        <v>0</v>
      </c>
      <c r="I33" s="197">
        <v>0</v>
      </c>
      <c r="J33" s="197">
        <v>26.23</v>
      </c>
      <c r="K33" s="197">
        <v>20.65</v>
      </c>
      <c r="L33" s="197">
        <v>0.1</v>
      </c>
      <c r="M33" s="197">
        <v>2.57</v>
      </c>
      <c r="N33" s="197">
        <v>2.09</v>
      </c>
      <c r="O33" s="197">
        <v>2.96</v>
      </c>
      <c r="P33" s="197">
        <v>0.82</v>
      </c>
      <c r="Q33" s="197">
        <v>0.34</v>
      </c>
      <c r="R33" s="197">
        <v>0.75</v>
      </c>
      <c r="S33" s="197">
        <v>0.47</v>
      </c>
      <c r="T33" s="197">
        <v>0</v>
      </c>
      <c r="U33" s="197">
        <v>2.0299999999999998</v>
      </c>
      <c r="V33" s="197">
        <v>0.32</v>
      </c>
      <c r="W33" s="197">
        <v>1.28</v>
      </c>
      <c r="X33" s="197">
        <v>2.4300000000000002</v>
      </c>
      <c r="Y33" s="197">
        <v>0</v>
      </c>
      <c r="Z33" s="197">
        <v>4.93</v>
      </c>
      <c r="AA33" s="197">
        <v>1.36</v>
      </c>
      <c r="AB33" s="197">
        <v>0</v>
      </c>
      <c r="AC33" s="197">
        <v>0</v>
      </c>
      <c r="AD33" s="197">
        <v>24.92</v>
      </c>
      <c r="AE33" s="197">
        <v>0</v>
      </c>
      <c r="AF33" s="197">
        <v>0</v>
      </c>
      <c r="AG33" s="197">
        <v>-0.28999999999999998</v>
      </c>
      <c r="AH33" s="197">
        <v>0</v>
      </c>
      <c r="AI33" s="197">
        <v>15.56</v>
      </c>
      <c r="AJ33" s="197">
        <v>0</v>
      </c>
      <c r="AK33" s="197">
        <v>20.56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0</v>
      </c>
      <c r="G34" s="197">
        <v>27.19</v>
      </c>
      <c r="H34" s="197">
        <v>0</v>
      </c>
      <c r="I34" s="197">
        <v>0</v>
      </c>
      <c r="J34" s="197">
        <v>26.23</v>
      </c>
      <c r="K34" s="197">
        <v>20.65</v>
      </c>
      <c r="L34" s="197">
        <v>6.43</v>
      </c>
      <c r="M34" s="197">
        <v>2.57</v>
      </c>
      <c r="N34" s="197">
        <v>2.09</v>
      </c>
      <c r="O34" s="197">
        <v>2.96</v>
      </c>
      <c r="P34" s="197">
        <v>0.82</v>
      </c>
      <c r="Q34" s="197">
        <v>4.67</v>
      </c>
      <c r="R34" s="197">
        <v>0.75</v>
      </c>
      <c r="S34" s="197">
        <v>7.73</v>
      </c>
      <c r="T34" s="197">
        <v>0</v>
      </c>
      <c r="U34" s="197">
        <v>2.0299999999999998</v>
      </c>
      <c r="V34" s="197">
        <v>0.32</v>
      </c>
      <c r="W34" s="197">
        <v>1.28</v>
      </c>
      <c r="X34" s="197">
        <v>2.4300000000000002</v>
      </c>
      <c r="Y34" s="197">
        <v>0</v>
      </c>
      <c r="Z34" s="197">
        <v>4.93</v>
      </c>
      <c r="AA34" s="197">
        <v>1.36</v>
      </c>
      <c r="AB34" s="197">
        <v>0</v>
      </c>
      <c r="AC34" s="197">
        <v>0</v>
      </c>
      <c r="AD34" s="197">
        <v>24.92</v>
      </c>
      <c r="AE34" s="197">
        <v>0</v>
      </c>
      <c r="AF34" s="197">
        <v>0</v>
      </c>
      <c r="AG34" s="197">
        <v>-0.28999999999999998</v>
      </c>
      <c r="AH34" s="197">
        <v>0</v>
      </c>
      <c r="AI34" s="197">
        <v>15.56</v>
      </c>
      <c r="AJ34" s="197">
        <v>0</v>
      </c>
      <c r="AK34" s="197">
        <v>20.56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15.84</v>
      </c>
      <c r="E35" s="197">
        <v>0</v>
      </c>
      <c r="F35" s="197">
        <v>0</v>
      </c>
      <c r="G35" s="197">
        <v>26.03</v>
      </c>
      <c r="H35" s="197">
        <v>0</v>
      </c>
      <c r="I35" s="197">
        <v>0</v>
      </c>
      <c r="J35" s="197">
        <v>24.06</v>
      </c>
      <c r="K35" s="197">
        <v>89.12</v>
      </c>
      <c r="L35" s="197">
        <v>5.79</v>
      </c>
      <c r="M35" s="197">
        <v>2.57</v>
      </c>
      <c r="N35" s="197">
        <v>2.09</v>
      </c>
      <c r="O35" s="197">
        <v>2.96</v>
      </c>
      <c r="P35" s="197">
        <v>0.82</v>
      </c>
      <c r="Q35" s="197">
        <v>3.84</v>
      </c>
      <c r="R35" s="197">
        <v>0</v>
      </c>
      <c r="S35" s="197">
        <v>7.59</v>
      </c>
      <c r="T35" s="197">
        <v>0</v>
      </c>
      <c r="U35" s="197">
        <v>2.02</v>
      </c>
      <c r="V35" s="197">
        <v>0.32</v>
      </c>
      <c r="W35" s="197">
        <v>0.77</v>
      </c>
      <c r="X35" s="197">
        <v>2.4300000000000002</v>
      </c>
      <c r="Y35" s="197">
        <v>0</v>
      </c>
      <c r="Z35" s="197">
        <v>4.93</v>
      </c>
      <c r="AA35" s="197">
        <v>1.36</v>
      </c>
      <c r="AB35" s="197">
        <v>0</v>
      </c>
      <c r="AC35" s="197">
        <v>0</v>
      </c>
      <c r="AD35" s="197">
        <v>24.92</v>
      </c>
      <c r="AE35" s="197">
        <v>0</v>
      </c>
      <c r="AF35" s="197">
        <v>0</v>
      </c>
      <c r="AG35" s="197">
        <v>-0.28999999999999998</v>
      </c>
      <c r="AH35" s="197">
        <v>0</v>
      </c>
      <c r="AI35" s="197">
        <v>15.56</v>
      </c>
      <c r="AJ35" s="197">
        <v>0</v>
      </c>
      <c r="AK35" s="197">
        <v>15.85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16.37</v>
      </c>
      <c r="E36" s="197">
        <v>0</v>
      </c>
      <c r="F36" s="197">
        <v>0</v>
      </c>
      <c r="G36" s="197">
        <v>27.19</v>
      </c>
      <c r="H36" s="197">
        <v>0</v>
      </c>
      <c r="I36" s="197">
        <v>0</v>
      </c>
      <c r="J36" s="197">
        <v>25.75</v>
      </c>
      <c r="K36" s="197">
        <v>111.19</v>
      </c>
      <c r="L36" s="197">
        <v>6.5</v>
      </c>
      <c r="M36" s="197">
        <v>2.57</v>
      </c>
      <c r="N36" s="197">
        <v>2.09</v>
      </c>
      <c r="O36" s="197">
        <v>2.96</v>
      </c>
      <c r="P36" s="197">
        <v>0.82</v>
      </c>
      <c r="Q36" s="197">
        <v>3.84</v>
      </c>
      <c r="R36" s="197">
        <v>0.75</v>
      </c>
      <c r="S36" s="197">
        <v>7.59</v>
      </c>
      <c r="T36" s="197">
        <v>0</v>
      </c>
      <c r="U36" s="197">
        <v>2.02</v>
      </c>
      <c r="V36" s="197">
        <v>0.32</v>
      </c>
      <c r="W36" s="197">
        <v>0.77</v>
      </c>
      <c r="X36" s="197">
        <v>2.4300000000000002</v>
      </c>
      <c r="Y36" s="197">
        <v>0</v>
      </c>
      <c r="Z36" s="197">
        <v>4.93</v>
      </c>
      <c r="AA36" s="197">
        <v>1.36</v>
      </c>
      <c r="AB36" s="197">
        <v>0</v>
      </c>
      <c r="AC36" s="197">
        <v>0</v>
      </c>
      <c r="AD36" s="197">
        <v>24.92</v>
      </c>
      <c r="AE36" s="197">
        <v>0</v>
      </c>
      <c r="AF36" s="197">
        <v>0</v>
      </c>
      <c r="AG36" s="197">
        <v>-0.28999999999999998</v>
      </c>
      <c r="AH36" s="197">
        <v>0</v>
      </c>
      <c r="AI36" s="197">
        <v>15.56</v>
      </c>
      <c r="AJ36" s="197">
        <v>0</v>
      </c>
      <c r="AK36" s="197">
        <v>15.85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16.37</v>
      </c>
      <c r="E37" s="197">
        <v>0</v>
      </c>
      <c r="F37" s="197">
        <v>0</v>
      </c>
      <c r="G37" s="197">
        <v>27.19</v>
      </c>
      <c r="H37" s="197">
        <v>0</v>
      </c>
      <c r="I37" s="197">
        <v>0</v>
      </c>
      <c r="J37" s="197">
        <v>25.75</v>
      </c>
      <c r="K37" s="197">
        <v>127.5</v>
      </c>
      <c r="L37" s="197">
        <v>6.55</v>
      </c>
      <c r="M37" s="197">
        <v>2.57</v>
      </c>
      <c r="N37" s="197">
        <v>2.09</v>
      </c>
      <c r="O37" s="197">
        <v>2.96</v>
      </c>
      <c r="P37" s="197">
        <v>0.83</v>
      </c>
      <c r="Q37" s="197">
        <v>4.6100000000000003</v>
      </c>
      <c r="R37" s="197">
        <v>0.75</v>
      </c>
      <c r="S37" s="197">
        <v>7.59</v>
      </c>
      <c r="T37" s="197">
        <v>0</v>
      </c>
      <c r="U37" s="197">
        <v>2</v>
      </c>
      <c r="V37" s="197">
        <v>0.32</v>
      </c>
      <c r="W37" s="197">
        <v>0.77</v>
      </c>
      <c r="X37" s="197">
        <v>2.4300000000000002</v>
      </c>
      <c r="Y37" s="197">
        <v>0</v>
      </c>
      <c r="Z37" s="197">
        <v>4.93</v>
      </c>
      <c r="AA37" s="197">
        <v>1.36</v>
      </c>
      <c r="AB37" s="197">
        <v>0</v>
      </c>
      <c r="AC37" s="197">
        <v>0</v>
      </c>
      <c r="AD37" s="197">
        <v>24.92</v>
      </c>
      <c r="AE37" s="197">
        <v>0</v>
      </c>
      <c r="AF37" s="197">
        <v>0</v>
      </c>
      <c r="AG37" s="197">
        <v>-0.28999999999999998</v>
      </c>
      <c r="AH37" s="197">
        <v>0</v>
      </c>
      <c r="AI37" s="197">
        <v>15.56</v>
      </c>
      <c r="AJ37" s="197">
        <v>0</v>
      </c>
      <c r="AK37" s="197">
        <v>15.85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16.37</v>
      </c>
      <c r="E38" s="197">
        <v>0</v>
      </c>
      <c r="F38" s="197">
        <v>0</v>
      </c>
      <c r="G38" s="197">
        <v>27.19</v>
      </c>
      <c r="H38" s="197">
        <v>0</v>
      </c>
      <c r="I38" s="197">
        <v>0</v>
      </c>
      <c r="J38" s="197">
        <v>25.75</v>
      </c>
      <c r="K38" s="197">
        <v>146.69999999999999</v>
      </c>
      <c r="L38" s="197">
        <v>6.55</v>
      </c>
      <c r="M38" s="197">
        <v>2.57</v>
      </c>
      <c r="N38" s="197">
        <v>2.09</v>
      </c>
      <c r="O38" s="197">
        <v>2.96</v>
      </c>
      <c r="P38" s="197">
        <v>0.83</v>
      </c>
      <c r="Q38" s="197">
        <v>4.6100000000000003</v>
      </c>
      <c r="R38" s="197">
        <v>0.75</v>
      </c>
      <c r="S38" s="197">
        <v>7.59</v>
      </c>
      <c r="T38" s="197">
        <v>0</v>
      </c>
      <c r="U38" s="197">
        <v>2</v>
      </c>
      <c r="V38" s="197">
        <v>0.32</v>
      </c>
      <c r="W38" s="197">
        <v>0.77</v>
      </c>
      <c r="X38" s="197">
        <v>2.4300000000000002</v>
      </c>
      <c r="Y38" s="197">
        <v>0</v>
      </c>
      <c r="Z38" s="197">
        <v>4.93</v>
      </c>
      <c r="AA38" s="197">
        <v>1.36</v>
      </c>
      <c r="AB38" s="197">
        <v>0</v>
      </c>
      <c r="AC38" s="197">
        <v>0</v>
      </c>
      <c r="AD38" s="197">
        <v>24.92</v>
      </c>
      <c r="AE38" s="197">
        <v>0</v>
      </c>
      <c r="AF38" s="197">
        <v>0</v>
      </c>
      <c r="AG38" s="197">
        <v>-0.28999999999999998</v>
      </c>
      <c r="AH38" s="197">
        <v>0</v>
      </c>
      <c r="AI38" s="197">
        <v>15.56</v>
      </c>
      <c r="AJ38" s="197">
        <v>0</v>
      </c>
      <c r="AK38" s="197">
        <v>15.85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15.91</v>
      </c>
      <c r="E39" s="197">
        <v>0</v>
      </c>
      <c r="F39" s="197">
        <v>0</v>
      </c>
      <c r="G39" s="197">
        <v>27.19</v>
      </c>
      <c r="H39" s="197">
        <v>0</v>
      </c>
      <c r="I39" s="197">
        <v>0</v>
      </c>
      <c r="J39" s="197">
        <v>25.75</v>
      </c>
      <c r="K39" s="197">
        <v>149.58000000000001</v>
      </c>
      <c r="L39" s="197">
        <v>6.5</v>
      </c>
      <c r="M39" s="197">
        <v>2.57</v>
      </c>
      <c r="N39" s="197">
        <v>2.09</v>
      </c>
      <c r="O39" s="197">
        <v>2.96</v>
      </c>
      <c r="P39" s="197">
        <v>0.83</v>
      </c>
      <c r="Q39" s="197">
        <v>4.6100000000000003</v>
      </c>
      <c r="R39" s="197">
        <v>0.75</v>
      </c>
      <c r="S39" s="197">
        <v>7.59</v>
      </c>
      <c r="T39" s="197">
        <v>0</v>
      </c>
      <c r="U39" s="197">
        <v>2</v>
      </c>
      <c r="V39" s="197">
        <v>0.32</v>
      </c>
      <c r="W39" s="197">
        <v>0.77</v>
      </c>
      <c r="X39" s="197">
        <v>2.4300000000000002</v>
      </c>
      <c r="Y39" s="197">
        <v>0</v>
      </c>
      <c r="Z39" s="197">
        <v>4.93</v>
      </c>
      <c r="AA39" s="197">
        <v>1.36</v>
      </c>
      <c r="AB39" s="197">
        <v>0</v>
      </c>
      <c r="AC39" s="197">
        <v>0</v>
      </c>
      <c r="AD39" s="197">
        <v>24.92</v>
      </c>
      <c r="AE39" s="197">
        <v>0</v>
      </c>
      <c r="AF39" s="197">
        <v>0</v>
      </c>
      <c r="AG39" s="197">
        <v>-0.28999999999999998</v>
      </c>
      <c r="AH39" s="197">
        <v>0</v>
      </c>
      <c r="AI39" s="197">
        <v>15.56</v>
      </c>
      <c r="AJ39" s="197">
        <v>0</v>
      </c>
      <c r="AK39" s="197">
        <v>15.85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15.91</v>
      </c>
      <c r="E40" s="197">
        <v>0</v>
      </c>
      <c r="F40" s="197">
        <v>0</v>
      </c>
      <c r="G40" s="197">
        <v>27.19</v>
      </c>
      <c r="H40" s="197">
        <v>0</v>
      </c>
      <c r="I40" s="197">
        <v>0</v>
      </c>
      <c r="J40" s="197">
        <v>25.75</v>
      </c>
      <c r="K40" s="197">
        <v>133.86000000000001</v>
      </c>
      <c r="L40" s="197">
        <v>6.55</v>
      </c>
      <c r="M40" s="197">
        <v>2.57</v>
      </c>
      <c r="N40" s="197">
        <v>2.09</v>
      </c>
      <c r="O40" s="197">
        <v>2.96</v>
      </c>
      <c r="P40" s="197">
        <v>0.83</v>
      </c>
      <c r="Q40" s="197">
        <v>4.6100000000000003</v>
      </c>
      <c r="R40" s="197">
        <v>0.75</v>
      </c>
      <c r="S40" s="197">
        <v>7.59</v>
      </c>
      <c r="T40" s="197">
        <v>0</v>
      </c>
      <c r="U40" s="197">
        <v>2</v>
      </c>
      <c r="V40" s="197">
        <v>0.32</v>
      </c>
      <c r="W40" s="197">
        <v>0.77</v>
      </c>
      <c r="X40" s="197">
        <v>2.4300000000000002</v>
      </c>
      <c r="Y40" s="197">
        <v>0</v>
      </c>
      <c r="Z40" s="197">
        <v>4.93</v>
      </c>
      <c r="AA40" s="197">
        <v>1.36</v>
      </c>
      <c r="AB40" s="197">
        <v>0</v>
      </c>
      <c r="AC40" s="197">
        <v>0</v>
      </c>
      <c r="AD40" s="197">
        <v>24.92</v>
      </c>
      <c r="AE40" s="197">
        <v>0</v>
      </c>
      <c r="AF40" s="197">
        <v>0</v>
      </c>
      <c r="AG40" s="197">
        <v>-0.28999999999999998</v>
      </c>
      <c r="AH40" s="197">
        <v>0</v>
      </c>
      <c r="AI40" s="197">
        <v>15.56</v>
      </c>
      <c r="AJ40" s="197">
        <v>0</v>
      </c>
      <c r="AK40" s="197">
        <v>15.85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15.91</v>
      </c>
      <c r="E41" s="197">
        <v>0</v>
      </c>
      <c r="F41" s="197">
        <v>0</v>
      </c>
      <c r="G41" s="197">
        <v>27.19</v>
      </c>
      <c r="H41" s="197">
        <v>0</v>
      </c>
      <c r="I41" s="197">
        <v>0</v>
      </c>
      <c r="J41" s="197">
        <v>25.75</v>
      </c>
      <c r="K41" s="197">
        <v>100.63</v>
      </c>
      <c r="L41" s="197">
        <v>6.55</v>
      </c>
      <c r="M41" s="197">
        <v>2.57</v>
      </c>
      <c r="N41" s="197">
        <v>2.09</v>
      </c>
      <c r="O41" s="197">
        <v>2.96</v>
      </c>
      <c r="P41" s="197">
        <v>0.83</v>
      </c>
      <c r="Q41" s="197">
        <v>4.87</v>
      </c>
      <c r="R41" s="197">
        <v>0.75</v>
      </c>
      <c r="S41" s="197">
        <v>7.59</v>
      </c>
      <c r="T41" s="197">
        <v>0</v>
      </c>
      <c r="U41" s="197">
        <v>2</v>
      </c>
      <c r="V41" s="197">
        <v>0.32</v>
      </c>
      <c r="W41" s="197">
        <v>0.77</v>
      </c>
      <c r="X41" s="197">
        <v>2.4300000000000002</v>
      </c>
      <c r="Y41" s="197">
        <v>0</v>
      </c>
      <c r="Z41" s="197">
        <v>4.93</v>
      </c>
      <c r="AA41" s="197">
        <v>1.36</v>
      </c>
      <c r="AB41" s="197">
        <v>0</v>
      </c>
      <c r="AC41" s="197">
        <v>0</v>
      </c>
      <c r="AD41" s="197">
        <v>24.92</v>
      </c>
      <c r="AE41" s="197">
        <v>0</v>
      </c>
      <c r="AF41" s="197">
        <v>0</v>
      </c>
      <c r="AG41" s="197">
        <v>-0.28999999999999998</v>
      </c>
      <c r="AH41" s="197">
        <v>0</v>
      </c>
      <c r="AI41" s="197">
        <v>15.56</v>
      </c>
      <c r="AJ41" s="197">
        <v>0</v>
      </c>
      <c r="AK41" s="197">
        <v>15.85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15.91</v>
      </c>
      <c r="E42" s="197">
        <v>0</v>
      </c>
      <c r="F42" s="197">
        <v>0</v>
      </c>
      <c r="G42" s="197">
        <v>27.19</v>
      </c>
      <c r="H42" s="197">
        <v>0</v>
      </c>
      <c r="I42" s="197">
        <v>0</v>
      </c>
      <c r="J42" s="197">
        <v>25.75</v>
      </c>
      <c r="K42" s="197">
        <v>83.36</v>
      </c>
      <c r="L42" s="197">
        <v>6.55</v>
      </c>
      <c r="M42" s="197">
        <v>2.57</v>
      </c>
      <c r="N42" s="197">
        <v>2.09</v>
      </c>
      <c r="O42" s="197">
        <v>2.96</v>
      </c>
      <c r="P42" s="197">
        <v>0.83</v>
      </c>
      <c r="Q42" s="197">
        <v>4.87</v>
      </c>
      <c r="R42" s="197">
        <v>0.75</v>
      </c>
      <c r="S42" s="197">
        <v>7.59</v>
      </c>
      <c r="T42" s="197">
        <v>0</v>
      </c>
      <c r="U42" s="197">
        <v>2</v>
      </c>
      <c r="V42" s="197">
        <v>0.32</v>
      </c>
      <c r="W42" s="197">
        <v>0.77</v>
      </c>
      <c r="X42" s="197">
        <v>2.4300000000000002</v>
      </c>
      <c r="Y42" s="197">
        <v>0</v>
      </c>
      <c r="Z42" s="197">
        <v>4.93</v>
      </c>
      <c r="AA42" s="197">
        <v>1.36</v>
      </c>
      <c r="AB42" s="197">
        <v>0</v>
      </c>
      <c r="AC42" s="197">
        <v>0</v>
      </c>
      <c r="AD42" s="197">
        <v>24.92</v>
      </c>
      <c r="AE42" s="197">
        <v>0</v>
      </c>
      <c r="AF42" s="197">
        <v>0</v>
      </c>
      <c r="AG42" s="197">
        <v>-0.28999999999999998</v>
      </c>
      <c r="AH42" s="197">
        <v>0</v>
      </c>
      <c r="AI42" s="197">
        <v>15.56</v>
      </c>
      <c r="AJ42" s="197">
        <v>0</v>
      </c>
      <c r="AK42" s="197">
        <v>15.85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15.45</v>
      </c>
      <c r="E43" s="197">
        <v>0</v>
      </c>
      <c r="F43" s="197">
        <v>0</v>
      </c>
      <c r="G43" s="197">
        <v>27.19</v>
      </c>
      <c r="H43" s="197">
        <v>0</v>
      </c>
      <c r="I43" s="197">
        <v>0</v>
      </c>
      <c r="J43" s="197">
        <v>25.75</v>
      </c>
      <c r="K43" s="197">
        <v>71.84</v>
      </c>
      <c r="L43" s="197">
        <v>6.55</v>
      </c>
      <c r="M43" s="197">
        <v>2.57</v>
      </c>
      <c r="N43" s="197">
        <v>2.09</v>
      </c>
      <c r="O43" s="197">
        <v>2.96</v>
      </c>
      <c r="P43" s="197">
        <v>0.83</v>
      </c>
      <c r="Q43" s="197">
        <v>4.9400000000000004</v>
      </c>
      <c r="R43" s="197">
        <v>0.75</v>
      </c>
      <c r="S43" s="197">
        <v>7.75</v>
      </c>
      <c r="T43" s="197">
        <v>0</v>
      </c>
      <c r="U43" s="197">
        <v>2</v>
      </c>
      <c r="V43" s="197">
        <v>0.32</v>
      </c>
      <c r="W43" s="197">
        <v>0.77</v>
      </c>
      <c r="X43" s="197">
        <v>2.4300000000000002</v>
      </c>
      <c r="Y43" s="197">
        <v>0</v>
      </c>
      <c r="Z43" s="197">
        <v>4.93</v>
      </c>
      <c r="AA43" s="197">
        <v>1.36</v>
      </c>
      <c r="AB43" s="197">
        <v>0</v>
      </c>
      <c r="AC43" s="197">
        <v>0</v>
      </c>
      <c r="AD43" s="197">
        <v>24.92</v>
      </c>
      <c r="AE43" s="197">
        <v>0</v>
      </c>
      <c r="AF43" s="197">
        <v>0</v>
      </c>
      <c r="AG43" s="197">
        <v>-0.28999999999999998</v>
      </c>
      <c r="AH43" s="197">
        <v>0</v>
      </c>
      <c r="AI43" s="197">
        <v>15.56</v>
      </c>
      <c r="AJ43" s="197">
        <v>0</v>
      </c>
      <c r="AK43" s="197">
        <v>15.85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15.45</v>
      </c>
      <c r="E44" s="197">
        <v>0</v>
      </c>
      <c r="F44" s="197">
        <v>0</v>
      </c>
      <c r="G44" s="197">
        <v>27.19</v>
      </c>
      <c r="H44" s="197">
        <v>0</v>
      </c>
      <c r="I44" s="197">
        <v>0</v>
      </c>
      <c r="J44" s="197">
        <v>25.75</v>
      </c>
      <c r="K44" s="197">
        <v>63.2</v>
      </c>
      <c r="L44" s="197">
        <v>6.55</v>
      </c>
      <c r="M44" s="197">
        <v>2.57</v>
      </c>
      <c r="N44" s="197">
        <v>2.09</v>
      </c>
      <c r="O44" s="197">
        <v>2.96</v>
      </c>
      <c r="P44" s="197">
        <v>0.83</v>
      </c>
      <c r="Q44" s="197">
        <v>4.9400000000000004</v>
      </c>
      <c r="R44" s="197">
        <v>0.75</v>
      </c>
      <c r="S44" s="197">
        <v>7.75</v>
      </c>
      <c r="T44" s="197">
        <v>0</v>
      </c>
      <c r="U44" s="197">
        <v>2</v>
      </c>
      <c r="V44" s="197">
        <v>0.32</v>
      </c>
      <c r="W44" s="197">
        <v>0.77</v>
      </c>
      <c r="X44" s="197">
        <v>2.4300000000000002</v>
      </c>
      <c r="Y44" s="197">
        <v>0</v>
      </c>
      <c r="Z44" s="197">
        <v>4.93</v>
      </c>
      <c r="AA44" s="197">
        <v>1.36</v>
      </c>
      <c r="AB44" s="197">
        <v>0</v>
      </c>
      <c r="AC44" s="197">
        <v>0</v>
      </c>
      <c r="AD44" s="197">
        <v>24.92</v>
      </c>
      <c r="AE44" s="197">
        <v>0</v>
      </c>
      <c r="AF44" s="197">
        <v>0</v>
      </c>
      <c r="AG44" s="197">
        <v>-0.28999999999999998</v>
      </c>
      <c r="AH44" s="197">
        <v>0</v>
      </c>
      <c r="AI44" s="197">
        <v>15.56</v>
      </c>
      <c r="AJ44" s="197">
        <v>0</v>
      </c>
      <c r="AK44" s="197">
        <v>15.85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15.45</v>
      </c>
      <c r="E45" s="197">
        <v>0</v>
      </c>
      <c r="F45" s="197">
        <v>0</v>
      </c>
      <c r="G45" s="197">
        <v>27.19</v>
      </c>
      <c r="H45" s="197">
        <v>0</v>
      </c>
      <c r="I45" s="197">
        <v>0</v>
      </c>
      <c r="J45" s="197">
        <v>25.75</v>
      </c>
      <c r="K45" s="197">
        <v>82.4</v>
      </c>
      <c r="L45" s="197">
        <v>6.55</v>
      </c>
      <c r="M45" s="197">
        <v>2.57</v>
      </c>
      <c r="N45" s="197">
        <v>2.09</v>
      </c>
      <c r="O45" s="197">
        <v>2.96</v>
      </c>
      <c r="P45" s="197">
        <v>0.83</v>
      </c>
      <c r="Q45" s="197">
        <v>4.9400000000000004</v>
      </c>
      <c r="R45" s="197">
        <v>0.75</v>
      </c>
      <c r="S45" s="197">
        <v>7.75</v>
      </c>
      <c r="T45" s="197">
        <v>0</v>
      </c>
      <c r="U45" s="197">
        <v>2.04</v>
      </c>
      <c r="V45" s="197">
        <v>0.32</v>
      </c>
      <c r="W45" s="197">
        <v>0.77</v>
      </c>
      <c r="X45" s="197">
        <v>2.4300000000000002</v>
      </c>
      <c r="Y45" s="197">
        <v>0</v>
      </c>
      <c r="Z45" s="197">
        <v>4.93</v>
      </c>
      <c r="AA45" s="197">
        <v>1.36</v>
      </c>
      <c r="AB45" s="197">
        <v>0</v>
      </c>
      <c r="AC45" s="197">
        <v>0</v>
      </c>
      <c r="AD45" s="197">
        <v>24.92</v>
      </c>
      <c r="AE45" s="197">
        <v>0</v>
      </c>
      <c r="AF45" s="197">
        <v>0</v>
      </c>
      <c r="AG45" s="197">
        <v>-0.28999999999999998</v>
      </c>
      <c r="AH45" s="197">
        <v>0</v>
      </c>
      <c r="AI45" s="197">
        <v>15.56</v>
      </c>
      <c r="AJ45" s="197">
        <v>0</v>
      </c>
      <c r="AK45" s="197">
        <v>15.85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15.45</v>
      </c>
      <c r="E46" s="197">
        <v>0</v>
      </c>
      <c r="F46" s="197">
        <v>0</v>
      </c>
      <c r="G46" s="197">
        <v>27.19</v>
      </c>
      <c r="H46" s="197">
        <v>0</v>
      </c>
      <c r="I46" s="197">
        <v>0</v>
      </c>
      <c r="J46" s="197">
        <v>25.75</v>
      </c>
      <c r="K46" s="197">
        <v>72.8</v>
      </c>
      <c r="L46" s="197">
        <v>6.55</v>
      </c>
      <c r="M46" s="197">
        <v>2.57</v>
      </c>
      <c r="N46" s="197">
        <v>2.09</v>
      </c>
      <c r="O46" s="197">
        <v>2.96</v>
      </c>
      <c r="P46" s="197">
        <v>0.83</v>
      </c>
      <c r="Q46" s="197">
        <v>4.9400000000000004</v>
      </c>
      <c r="R46" s="197">
        <v>0.75</v>
      </c>
      <c r="S46" s="197">
        <v>7.75</v>
      </c>
      <c r="T46" s="197">
        <v>0</v>
      </c>
      <c r="U46" s="197">
        <v>2.02</v>
      </c>
      <c r="V46" s="197">
        <v>0.32</v>
      </c>
      <c r="W46" s="197">
        <v>0.77</v>
      </c>
      <c r="X46" s="197">
        <v>2.4300000000000002</v>
      </c>
      <c r="Y46" s="197">
        <v>0</v>
      </c>
      <c r="Z46" s="197">
        <v>4.93</v>
      </c>
      <c r="AA46" s="197">
        <v>1.36</v>
      </c>
      <c r="AB46" s="197">
        <v>0</v>
      </c>
      <c r="AC46" s="197">
        <v>0</v>
      </c>
      <c r="AD46" s="197">
        <v>24.92</v>
      </c>
      <c r="AE46" s="197">
        <v>0</v>
      </c>
      <c r="AF46" s="197">
        <v>0</v>
      </c>
      <c r="AG46" s="197">
        <v>-0.2</v>
      </c>
      <c r="AH46" s="197">
        <v>0</v>
      </c>
      <c r="AI46" s="197">
        <v>15.56</v>
      </c>
      <c r="AJ46" s="197">
        <v>0</v>
      </c>
      <c r="AK46" s="197">
        <v>15.85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14.99</v>
      </c>
      <c r="E47" s="197">
        <v>0</v>
      </c>
      <c r="F47" s="197">
        <v>0</v>
      </c>
      <c r="G47" s="197">
        <v>27.19</v>
      </c>
      <c r="H47" s="197">
        <v>0</v>
      </c>
      <c r="I47" s="197">
        <v>0</v>
      </c>
      <c r="J47" s="197">
        <v>25.75</v>
      </c>
      <c r="K47" s="197">
        <v>44.97</v>
      </c>
      <c r="L47" s="197">
        <v>6.55</v>
      </c>
      <c r="M47" s="197">
        <v>2.57</v>
      </c>
      <c r="N47" s="197">
        <v>2.09</v>
      </c>
      <c r="O47" s="197">
        <v>2.96</v>
      </c>
      <c r="P47" s="197">
        <v>0.83</v>
      </c>
      <c r="Q47" s="197">
        <v>5.62</v>
      </c>
      <c r="R47" s="197">
        <v>0.75</v>
      </c>
      <c r="S47" s="197">
        <v>8.64</v>
      </c>
      <c r="T47" s="197">
        <v>0</v>
      </c>
      <c r="U47" s="197">
        <v>2.09</v>
      </c>
      <c r="V47" s="197">
        <v>0.32</v>
      </c>
      <c r="W47" s="197">
        <v>0.77</v>
      </c>
      <c r="X47" s="197">
        <v>2.4300000000000002</v>
      </c>
      <c r="Y47" s="197">
        <v>0</v>
      </c>
      <c r="Z47" s="197">
        <v>4.93</v>
      </c>
      <c r="AA47" s="197">
        <v>1.36</v>
      </c>
      <c r="AB47" s="197">
        <v>0</v>
      </c>
      <c r="AC47" s="197">
        <v>0</v>
      </c>
      <c r="AD47" s="197">
        <v>24.92</v>
      </c>
      <c r="AE47" s="197">
        <v>0</v>
      </c>
      <c r="AF47" s="197">
        <v>0</v>
      </c>
      <c r="AG47" s="197">
        <v>-0.28999999999999998</v>
      </c>
      <c r="AH47" s="197">
        <v>0</v>
      </c>
      <c r="AI47" s="197">
        <v>15.56</v>
      </c>
      <c r="AJ47" s="197">
        <v>0</v>
      </c>
      <c r="AK47" s="197">
        <v>15.85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14.99</v>
      </c>
      <c r="E48" s="197">
        <v>0</v>
      </c>
      <c r="F48" s="197">
        <v>0</v>
      </c>
      <c r="G48" s="197">
        <v>27.19</v>
      </c>
      <c r="H48" s="197">
        <v>0</v>
      </c>
      <c r="I48" s="197">
        <v>0</v>
      </c>
      <c r="J48" s="197">
        <v>25.75</v>
      </c>
      <c r="K48" s="197">
        <v>44.97</v>
      </c>
      <c r="L48" s="197">
        <v>6.55</v>
      </c>
      <c r="M48" s="197">
        <v>2.57</v>
      </c>
      <c r="N48" s="197">
        <v>2.09</v>
      </c>
      <c r="O48" s="197">
        <v>2.96</v>
      </c>
      <c r="P48" s="197">
        <v>0.83</v>
      </c>
      <c r="Q48" s="197">
        <v>5.62</v>
      </c>
      <c r="R48" s="197">
        <v>0.75</v>
      </c>
      <c r="S48" s="197">
        <v>8.64</v>
      </c>
      <c r="T48" s="197">
        <v>0</v>
      </c>
      <c r="U48" s="197">
        <v>2.04</v>
      </c>
      <c r="V48" s="197">
        <v>0.32</v>
      </c>
      <c r="W48" s="197">
        <v>0.77</v>
      </c>
      <c r="X48" s="197">
        <v>2.4300000000000002</v>
      </c>
      <c r="Y48" s="197">
        <v>0</v>
      </c>
      <c r="Z48" s="197">
        <v>4.93</v>
      </c>
      <c r="AA48" s="197">
        <v>1.36</v>
      </c>
      <c r="AB48" s="197">
        <v>0</v>
      </c>
      <c r="AC48" s="197">
        <v>0</v>
      </c>
      <c r="AD48" s="197">
        <v>24.92</v>
      </c>
      <c r="AE48" s="197">
        <v>0</v>
      </c>
      <c r="AF48" s="197">
        <v>0</v>
      </c>
      <c r="AG48" s="197">
        <v>-0.28999999999999998</v>
      </c>
      <c r="AH48" s="197">
        <v>0</v>
      </c>
      <c r="AI48" s="197">
        <v>15.56</v>
      </c>
      <c r="AJ48" s="197">
        <v>0</v>
      </c>
      <c r="AK48" s="197">
        <v>15.85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14.99</v>
      </c>
      <c r="E49" s="197">
        <v>0</v>
      </c>
      <c r="F49" s="197">
        <v>0</v>
      </c>
      <c r="G49" s="197">
        <v>27.19</v>
      </c>
      <c r="H49" s="197">
        <v>0</v>
      </c>
      <c r="I49" s="197">
        <v>0</v>
      </c>
      <c r="J49" s="197">
        <v>25.75</v>
      </c>
      <c r="K49" s="197">
        <v>31.53</v>
      </c>
      <c r="L49" s="197">
        <v>6.55</v>
      </c>
      <c r="M49" s="197">
        <v>2.57</v>
      </c>
      <c r="N49" s="197">
        <v>2.09</v>
      </c>
      <c r="O49" s="197">
        <v>2.96</v>
      </c>
      <c r="P49" s="197">
        <v>0.9</v>
      </c>
      <c r="Q49" s="197">
        <v>4.8600000000000003</v>
      </c>
      <c r="R49" s="197">
        <v>0.75</v>
      </c>
      <c r="S49" s="197">
        <v>7.32</v>
      </c>
      <c r="T49" s="197">
        <v>0</v>
      </c>
      <c r="U49" s="197">
        <v>2.11</v>
      </c>
      <c r="V49" s="197">
        <v>0.32</v>
      </c>
      <c r="W49" s="197">
        <v>0.77</v>
      </c>
      <c r="X49" s="197">
        <v>2.4300000000000002</v>
      </c>
      <c r="Y49" s="197">
        <v>0</v>
      </c>
      <c r="Z49" s="197">
        <v>4.93</v>
      </c>
      <c r="AA49" s="197">
        <v>1.36</v>
      </c>
      <c r="AB49" s="197">
        <v>0</v>
      </c>
      <c r="AC49" s="197">
        <v>0</v>
      </c>
      <c r="AD49" s="197">
        <v>24.92</v>
      </c>
      <c r="AE49" s="197">
        <v>0</v>
      </c>
      <c r="AF49" s="197">
        <v>0</v>
      </c>
      <c r="AG49" s="197">
        <v>-0.28999999999999998</v>
      </c>
      <c r="AH49" s="197">
        <v>0</v>
      </c>
      <c r="AI49" s="197">
        <v>15.56</v>
      </c>
      <c r="AJ49" s="197">
        <v>0</v>
      </c>
      <c r="AK49" s="197">
        <v>15.85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14.99</v>
      </c>
      <c r="E50" s="197">
        <v>0</v>
      </c>
      <c r="F50" s="197">
        <v>0</v>
      </c>
      <c r="G50" s="197">
        <v>27.19</v>
      </c>
      <c r="H50" s="197">
        <v>0</v>
      </c>
      <c r="I50" s="197">
        <v>0</v>
      </c>
      <c r="J50" s="197">
        <v>25.75</v>
      </c>
      <c r="K50" s="197">
        <v>20.65</v>
      </c>
      <c r="L50" s="197">
        <v>6.55</v>
      </c>
      <c r="M50" s="197">
        <v>2.57</v>
      </c>
      <c r="N50" s="197">
        <v>2.09</v>
      </c>
      <c r="O50" s="197">
        <v>2.96</v>
      </c>
      <c r="P50" s="197">
        <v>0.9</v>
      </c>
      <c r="Q50" s="197">
        <v>4.8600000000000003</v>
      </c>
      <c r="R50" s="197">
        <v>0.75</v>
      </c>
      <c r="S50" s="197">
        <v>7.32</v>
      </c>
      <c r="T50" s="197">
        <v>0</v>
      </c>
      <c r="U50" s="197">
        <v>2.06</v>
      </c>
      <c r="V50" s="197">
        <v>0.32</v>
      </c>
      <c r="W50" s="197">
        <v>0.77</v>
      </c>
      <c r="X50" s="197">
        <v>2.4300000000000002</v>
      </c>
      <c r="Y50" s="197">
        <v>0</v>
      </c>
      <c r="Z50" s="197">
        <v>4.93</v>
      </c>
      <c r="AA50" s="197">
        <v>1.36</v>
      </c>
      <c r="AB50" s="197">
        <v>0</v>
      </c>
      <c r="AC50" s="197">
        <v>0</v>
      </c>
      <c r="AD50" s="197">
        <v>24.92</v>
      </c>
      <c r="AE50" s="197">
        <v>0</v>
      </c>
      <c r="AF50" s="197">
        <v>0</v>
      </c>
      <c r="AG50" s="197">
        <v>-0.28999999999999998</v>
      </c>
      <c r="AH50" s="197">
        <v>0</v>
      </c>
      <c r="AI50" s="197">
        <v>15.56</v>
      </c>
      <c r="AJ50" s="197">
        <v>0</v>
      </c>
      <c r="AK50" s="197">
        <v>15.85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14.99</v>
      </c>
      <c r="E51" s="197">
        <v>0</v>
      </c>
      <c r="F51" s="197">
        <v>0</v>
      </c>
      <c r="G51" s="197">
        <v>27.19</v>
      </c>
      <c r="H51" s="197">
        <v>0</v>
      </c>
      <c r="I51" s="197">
        <v>0</v>
      </c>
      <c r="J51" s="197">
        <v>25.75</v>
      </c>
      <c r="K51" s="197">
        <v>20.65</v>
      </c>
      <c r="L51" s="197">
        <v>0.39</v>
      </c>
      <c r="M51" s="197">
        <v>2.57</v>
      </c>
      <c r="N51" s="197">
        <v>2.09</v>
      </c>
      <c r="O51" s="197">
        <v>2.96</v>
      </c>
      <c r="P51" s="197">
        <v>0.9</v>
      </c>
      <c r="Q51" s="197">
        <v>0.6</v>
      </c>
      <c r="R51" s="197">
        <v>0.75</v>
      </c>
      <c r="S51" s="197">
        <v>0.47</v>
      </c>
      <c r="T51" s="197">
        <v>0</v>
      </c>
      <c r="U51" s="197">
        <v>2.06</v>
      </c>
      <c r="V51" s="197">
        <v>0.32</v>
      </c>
      <c r="W51" s="197">
        <v>0.77</v>
      </c>
      <c r="X51" s="197">
        <v>2.4300000000000002</v>
      </c>
      <c r="Y51" s="197">
        <v>0</v>
      </c>
      <c r="Z51" s="197">
        <v>4.93</v>
      </c>
      <c r="AA51" s="197">
        <v>1.34</v>
      </c>
      <c r="AB51" s="197">
        <v>0</v>
      </c>
      <c r="AC51" s="197">
        <v>0</v>
      </c>
      <c r="AD51" s="197">
        <v>24.92</v>
      </c>
      <c r="AE51" s="197">
        <v>0</v>
      </c>
      <c r="AF51" s="197">
        <v>0</v>
      </c>
      <c r="AG51" s="197">
        <v>-0.28999999999999998</v>
      </c>
      <c r="AH51" s="197">
        <v>0</v>
      </c>
      <c r="AI51" s="197">
        <v>15.56</v>
      </c>
      <c r="AJ51" s="197">
        <v>0</v>
      </c>
      <c r="AK51" s="197">
        <v>15.85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14.99</v>
      </c>
      <c r="E52" s="197">
        <v>0</v>
      </c>
      <c r="F52" s="197">
        <v>0</v>
      </c>
      <c r="G52" s="197">
        <v>27.19</v>
      </c>
      <c r="H52" s="197">
        <v>0</v>
      </c>
      <c r="I52" s="197">
        <v>0</v>
      </c>
      <c r="J52" s="197">
        <v>25.75</v>
      </c>
      <c r="K52" s="197">
        <v>20.65</v>
      </c>
      <c r="L52" s="197">
        <v>0.39</v>
      </c>
      <c r="M52" s="197">
        <v>2.57</v>
      </c>
      <c r="N52" s="197">
        <v>2.09</v>
      </c>
      <c r="O52" s="197">
        <v>2.96</v>
      </c>
      <c r="P52" s="197">
        <v>0.9</v>
      </c>
      <c r="Q52" s="197">
        <v>0.6</v>
      </c>
      <c r="R52" s="197">
        <v>0.75</v>
      </c>
      <c r="S52" s="197">
        <v>0.47</v>
      </c>
      <c r="T52" s="197">
        <v>0</v>
      </c>
      <c r="U52" s="197">
        <v>2.06</v>
      </c>
      <c r="V52" s="197">
        <v>0.32</v>
      </c>
      <c r="W52" s="197">
        <v>0.77</v>
      </c>
      <c r="X52" s="197">
        <v>2.4300000000000002</v>
      </c>
      <c r="Y52" s="197">
        <v>0</v>
      </c>
      <c r="Z52" s="197">
        <v>4.93</v>
      </c>
      <c r="AA52" s="197">
        <v>1.34</v>
      </c>
      <c r="AB52" s="197">
        <v>0</v>
      </c>
      <c r="AC52" s="197">
        <v>0</v>
      </c>
      <c r="AD52" s="197">
        <v>24.92</v>
      </c>
      <c r="AE52" s="197">
        <v>0</v>
      </c>
      <c r="AF52" s="197">
        <v>0</v>
      </c>
      <c r="AG52" s="197">
        <v>-0.28999999999999998</v>
      </c>
      <c r="AH52" s="197">
        <v>0</v>
      </c>
      <c r="AI52" s="197">
        <v>15.56</v>
      </c>
      <c r="AJ52" s="197">
        <v>0</v>
      </c>
      <c r="AK52" s="197">
        <v>15.85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14.99</v>
      </c>
      <c r="E53" s="197">
        <v>0</v>
      </c>
      <c r="F53" s="197">
        <v>0</v>
      </c>
      <c r="G53" s="197">
        <v>27.19</v>
      </c>
      <c r="H53" s="197">
        <v>0</v>
      </c>
      <c r="I53" s="197">
        <v>0</v>
      </c>
      <c r="J53" s="197">
        <v>25.75</v>
      </c>
      <c r="K53" s="197">
        <v>20.65</v>
      </c>
      <c r="L53" s="197">
        <v>0.39</v>
      </c>
      <c r="M53" s="197">
        <v>2.57</v>
      </c>
      <c r="N53" s="197">
        <v>2.09</v>
      </c>
      <c r="O53" s="197">
        <v>2.96</v>
      </c>
      <c r="P53" s="197">
        <v>0.9</v>
      </c>
      <c r="Q53" s="197">
        <v>0.6</v>
      </c>
      <c r="R53" s="197">
        <v>0.75</v>
      </c>
      <c r="S53" s="197">
        <v>0.47</v>
      </c>
      <c r="T53" s="197">
        <v>0</v>
      </c>
      <c r="U53" s="197">
        <v>2.06</v>
      </c>
      <c r="V53" s="197">
        <v>0.32</v>
      </c>
      <c r="W53" s="197">
        <v>0.77</v>
      </c>
      <c r="X53" s="197">
        <v>4.7300000000000004</v>
      </c>
      <c r="Y53" s="197">
        <v>0</v>
      </c>
      <c r="Z53" s="197">
        <v>4.93</v>
      </c>
      <c r="AA53" s="197">
        <v>1.36</v>
      </c>
      <c r="AB53" s="197">
        <v>0</v>
      </c>
      <c r="AC53" s="197">
        <v>0</v>
      </c>
      <c r="AD53" s="197">
        <v>24.92</v>
      </c>
      <c r="AE53" s="197">
        <v>0</v>
      </c>
      <c r="AF53" s="197">
        <v>0</v>
      </c>
      <c r="AG53" s="197">
        <v>-0.28999999999999998</v>
      </c>
      <c r="AH53" s="197">
        <v>0</v>
      </c>
      <c r="AI53" s="197">
        <v>15.56</v>
      </c>
      <c r="AJ53" s="197">
        <v>0</v>
      </c>
      <c r="AK53" s="197">
        <v>15.85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14.99</v>
      </c>
      <c r="E54" s="197">
        <v>0</v>
      </c>
      <c r="F54" s="197">
        <v>0</v>
      </c>
      <c r="G54" s="197">
        <v>27.19</v>
      </c>
      <c r="H54" s="197">
        <v>0</v>
      </c>
      <c r="I54" s="197">
        <v>0</v>
      </c>
      <c r="J54" s="197">
        <v>25.75</v>
      </c>
      <c r="K54" s="197">
        <v>20.65</v>
      </c>
      <c r="L54" s="197">
        <v>0.39</v>
      </c>
      <c r="M54" s="197">
        <v>2.57</v>
      </c>
      <c r="N54" s="197">
        <v>2.09</v>
      </c>
      <c r="O54" s="197">
        <v>2.96</v>
      </c>
      <c r="P54" s="197">
        <v>0.9</v>
      </c>
      <c r="Q54" s="197">
        <v>0.6</v>
      </c>
      <c r="R54" s="197">
        <v>0.75</v>
      </c>
      <c r="S54" s="197">
        <v>0.47</v>
      </c>
      <c r="T54" s="197">
        <v>0</v>
      </c>
      <c r="U54" s="197">
        <v>2.06</v>
      </c>
      <c r="V54" s="197">
        <v>0.32</v>
      </c>
      <c r="W54" s="197">
        <v>0.77</v>
      </c>
      <c r="X54" s="197">
        <v>4.7300000000000004</v>
      </c>
      <c r="Y54" s="197">
        <v>0</v>
      </c>
      <c r="Z54" s="197">
        <v>4.93</v>
      </c>
      <c r="AA54" s="197">
        <v>1.36</v>
      </c>
      <c r="AB54" s="197">
        <v>0</v>
      </c>
      <c r="AC54" s="197">
        <v>0</v>
      </c>
      <c r="AD54" s="197">
        <v>24.92</v>
      </c>
      <c r="AE54" s="197">
        <v>0</v>
      </c>
      <c r="AF54" s="197">
        <v>0</v>
      </c>
      <c r="AG54" s="197">
        <v>-0.28999999999999998</v>
      </c>
      <c r="AH54" s="197">
        <v>0</v>
      </c>
      <c r="AI54" s="197">
        <v>15.56</v>
      </c>
      <c r="AJ54" s="197">
        <v>0</v>
      </c>
      <c r="AK54" s="197">
        <v>15.85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15.45</v>
      </c>
      <c r="E55" s="197">
        <v>0</v>
      </c>
      <c r="F55" s="197">
        <v>0</v>
      </c>
      <c r="G55" s="197">
        <v>27.19</v>
      </c>
      <c r="H55" s="197">
        <v>0</v>
      </c>
      <c r="I55" s="197">
        <v>0</v>
      </c>
      <c r="J55" s="197">
        <v>25.75</v>
      </c>
      <c r="K55" s="197">
        <v>20.65</v>
      </c>
      <c r="L55" s="197">
        <v>0.39</v>
      </c>
      <c r="M55" s="197">
        <v>2.57</v>
      </c>
      <c r="N55" s="197">
        <v>2.09</v>
      </c>
      <c r="O55" s="197">
        <v>2.96</v>
      </c>
      <c r="P55" s="197">
        <v>0.9</v>
      </c>
      <c r="Q55" s="197">
        <v>0.6</v>
      </c>
      <c r="R55" s="197">
        <v>0.75</v>
      </c>
      <c r="S55" s="197">
        <v>0.47</v>
      </c>
      <c r="T55" s="197">
        <v>0</v>
      </c>
      <c r="U55" s="197">
        <v>2.06</v>
      </c>
      <c r="V55" s="197">
        <v>0.32</v>
      </c>
      <c r="W55" s="197">
        <v>0.77</v>
      </c>
      <c r="X55" s="197">
        <v>4.7300000000000004</v>
      </c>
      <c r="Y55" s="197">
        <v>0</v>
      </c>
      <c r="Z55" s="197">
        <v>4.93</v>
      </c>
      <c r="AA55" s="197">
        <v>1.36</v>
      </c>
      <c r="AB55" s="197">
        <v>0</v>
      </c>
      <c r="AC55" s="197">
        <v>0</v>
      </c>
      <c r="AD55" s="197">
        <v>24.92</v>
      </c>
      <c r="AE55" s="197">
        <v>0</v>
      </c>
      <c r="AF55" s="197">
        <v>0</v>
      </c>
      <c r="AG55" s="197">
        <v>-0.28999999999999998</v>
      </c>
      <c r="AH55" s="197">
        <v>0</v>
      </c>
      <c r="AI55" s="197">
        <v>15.56</v>
      </c>
      <c r="AJ55" s="197">
        <v>0</v>
      </c>
      <c r="AK55" s="197">
        <v>15.85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14.99</v>
      </c>
      <c r="E56" s="197">
        <v>0</v>
      </c>
      <c r="F56" s="197">
        <v>0</v>
      </c>
      <c r="G56" s="197">
        <v>27.19</v>
      </c>
      <c r="H56" s="197">
        <v>0</v>
      </c>
      <c r="I56" s="197">
        <v>0</v>
      </c>
      <c r="J56" s="197">
        <v>25.75</v>
      </c>
      <c r="K56" s="197">
        <v>20.65</v>
      </c>
      <c r="L56" s="197">
        <v>0.39</v>
      </c>
      <c r="M56" s="197">
        <v>2.57</v>
      </c>
      <c r="N56" s="197">
        <v>2.09</v>
      </c>
      <c r="O56" s="197">
        <v>2.96</v>
      </c>
      <c r="P56" s="197">
        <v>0.9</v>
      </c>
      <c r="Q56" s="197">
        <v>0.6</v>
      </c>
      <c r="R56" s="197">
        <v>0.75</v>
      </c>
      <c r="S56" s="197">
        <v>0.47</v>
      </c>
      <c r="T56" s="197">
        <v>0</v>
      </c>
      <c r="U56" s="197">
        <v>2.06</v>
      </c>
      <c r="V56" s="197">
        <v>0.32</v>
      </c>
      <c r="W56" s="197">
        <v>0.77</v>
      </c>
      <c r="X56" s="197">
        <v>4.7300000000000004</v>
      </c>
      <c r="Y56" s="197">
        <v>0</v>
      </c>
      <c r="Z56" s="197">
        <v>4.93</v>
      </c>
      <c r="AA56" s="197">
        <v>1.36</v>
      </c>
      <c r="AB56" s="197">
        <v>0</v>
      </c>
      <c r="AC56" s="197">
        <v>0</v>
      </c>
      <c r="AD56" s="197">
        <v>24.92</v>
      </c>
      <c r="AE56" s="197">
        <v>0</v>
      </c>
      <c r="AF56" s="197">
        <v>0</v>
      </c>
      <c r="AG56" s="197">
        <v>-0.28999999999999998</v>
      </c>
      <c r="AH56" s="197">
        <v>0</v>
      </c>
      <c r="AI56" s="197">
        <v>15.56</v>
      </c>
      <c r="AJ56" s="197">
        <v>0</v>
      </c>
      <c r="AK56" s="197">
        <v>15.85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14.99</v>
      </c>
      <c r="E57" s="197">
        <v>0</v>
      </c>
      <c r="F57" s="197">
        <v>0</v>
      </c>
      <c r="G57" s="197">
        <v>27.19</v>
      </c>
      <c r="H57" s="197">
        <v>0</v>
      </c>
      <c r="I57" s="197">
        <v>0</v>
      </c>
      <c r="J57" s="197">
        <v>25.75</v>
      </c>
      <c r="K57" s="197">
        <v>20.65</v>
      </c>
      <c r="L57" s="197">
        <v>0.39</v>
      </c>
      <c r="M57" s="197">
        <v>2.57</v>
      </c>
      <c r="N57" s="197">
        <v>2.09</v>
      </c>
      <c r="O57" s="197">
        <v>2.96</v>
      </c>
      <c r="P57" s="197">
        <v>0.9</v>
      </c>
      <c r="Q57" s="197">
        <v>0.6</v>
      </c>
      <c r="R57" s="197">
        <v>0.75</v>
      </c>
      <c r="S57" s="197">
        <v>0.47</v>
      </c>
      <c r="T57" s="197">
        <v>0</v>
      </c>
      <c r="U57" s="197">
        <v>2.09</v>
      </c>
      <c r="V57" s="197">
        <v>1.29</v>
      </c>
      <c r="W57" s="197">
        <v>0.77</v>
      </c>
      <c r="X57" s="197">
        <v>6.77</v>
      </c>
      <c r="Y57" s="197">
        <v>0</v>
      </c>
      <c r="Z57" s="197">
        <v>4.93</v>
      </c>
      <c r="AA57" s="197">
        <v>1.36</v>
      </c>
      <c r="AB57" s="197">
        <v>0</v>
      </c>
      <c r="AC57" s="197">
        <v>0</v>
      </c>
      <c r="AD57" s="197">
        <v>24.92</v>
      </c>
      <c r="AE57" s="197">
        <v>0</v>
      </c>
      <c r="AF57" s="197">
        <v>0</v>
      </c>
      <c r="AG57" s="197">
        <v>-0.28999999999999998</v>
      </c>
      <c r="AH57" s="197">
        <v>0</v>
      </c>
      <c r="AI57" s="197">
        <v>15.56</v>
      </c>
      <c r="AJ57" s="197">
        <v>0</v>
      </c>
      <c r="AK57" s="197">
        <v>15.85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14.99</v>
      </c>
      <c r="E58" s="197">
        <v>0</v>
      </c>
      <c r="F58" s="197">
        <v>0</v>
      </c>
      <c r="G58" s="197">
        <v>27.19</v>
      </c>
      <c r="H58" s="197">
        <v>0</v>
      </c>
      <c r="I58" s="197">
        <v>0</v>
      </c>
      <c r="J58" s="197">
        <v>25.75</v>
      </c>
      <c r="K58" s="197">
        <v>20.65</v>
      </c>
      <c r="L58" s="197">
        <v>0.39</v>
      </c>
      <c r="M58" s="197">
        <v>2.57</v>
      </c>
      <c r="N58" s="197">
        <v>2.09</v>
      </c>
      <c r="O58" s="197">
        <v>2.96</v>
      </c>
      <c r="P58" s="197">
        <v>0.9</v>
      </c>
      <c r="Q58" s="197">
        <v>0.6</v>
      </c>
      <c r="R58" s="197">
        <v>0.75</v>
      </c>
      <c r="S58" s="197">
        <v>0.47</v>
      </c>
      <c r="T58" s="197">
        <v>0</v>
      </c>
      <c r="U58" s="197">
        <v>2.0699999999999998</v>
      </c>
      <c r="V58" s="197">
        <v>0.32</v>
      </c>
      <c r="W58" s="197">
        <v>0.77</v>
      </c>
      <c r="X58" s="197">
        <v>6.77</v>
      </c>
      <c r="Y58" s="197">
        <v>0</v>
      </c>
      <c r="Z58" s="197">
        <v>4.93</v>
      </c>
      <c r="AA58" s="197">
        <v>1.36</v>
      </c>
      <c r="AB58" s="197">
        <v>0</v>
      </c>
      <c r="AC58" s="197">
        <v>0</v>
      </c>
      <c r="AD58" s="197">
        <v>24.92</v>
      </c>
      <c r="AE58" s="197">
        <v>0</v>
      </c>
      <c r="AF58" s="197">
        <v>0</v>
      </c>
      <c r="AG58" s="197">
        <v>-0.28999999999999998</v>
      </c>
      <c r="AH58" s="197">
        <v>0</v>
      </c>
      <c r="AI58" s="197">
        <v>15.56</v>
      </c>
      <c r="AJ58" s="197">
        <v>0</v>
      </c>
      <c r="AK58" s="197">
        <v>15.85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14.99</v>
      </c>
      <c r="E59" s="197">
        <v>0</v>
      </c>
      <c r="F59" s="197">
        <v>0</v>
      </c>
      <c r="G59" s="197">
        <v>27.19</v>
      </c>
      <c r="H59" s="197">
        <v>0</v>
      </c>
      <c r="I59" s="197">
        <v>0</v>
      </c>
      <c r="J59" s="197">
        <v>25.75</v>
      </c>
      <c r="K59" s="197">
        <v>20.65</v>
      </c>
      <c r="L59" s="197">
        <v>0.39</v>
      </c>
      <c r="M59" s="197">
        <v>2.57</v>
      </c>
      <c r="N59" s="197">
        <v>2.09</v>
      </c>
      <c r="O59" s="197">
        <v>2.96</v>
      </c>
      <c r="P59" s="197">
        <v>0.9</v>
      </c>
      <c r="Q59" s="197">
        <v>0.6</v>
      </c>
      <c r="R59" s="197">
        <v>0.75</v>
      </c>
      <c r="S59" s="197">
        <v>0.47</v>
      </c>
      <c r="T59" s="197">
        <v>0</v>
      </c>
      <c r="U59" s="197">
        <v>2.0699999999999998</v>
      </c>
      <c r="V59" s="197">
        <v>0.32</v>
      </c>
      <c r="W59" s="197">
        <v>0.77</v>
      </c>
      <c r="X59" s="197">
        <v>6.77</v>
      </c>
      <c r="Y59" s="197">
        <v>0</v>
      </c>
      <c r="Z59" s="197">
        <v>4.93</v>
      </c>
      <c r="AA59" s="197">
        <v>1.36</v>
      </c>
      <c r="AB59" s="197">
        <v>0</v>
      </c>
      <c r="AC59" s="197">
        <v>0</v>
      </c>
      <c r="AD59" s="197">
        <v>24.92</v>
      </c>
      <c r="AE59" s="197">
        <v>0</v>
      </c>
      <c r="AF59" s="197">
        <v>0</v>
      </c>
      <c r="AG59" s="197">
        <v>-0.28999999999999998</v>
      </c>
      <c r="AH59" s="197">
        <v>0</v>
      </c>
      <c r="AI59" s="197">
        <v>15.56</v>
      </c>
      <c r="AJ59" s="197">
        <v>0</v>
      </c>
      <c r="AK59" s="197">
        <v>20.56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14.99</v>
      </c>
      <c r="E60" s="197">
        <v>0</v>
      </c>
      <c r="F60" s="197">
        <v>0</v>
      </c>
      <c r="G60" s="197">
        <v>27.19</v>
      </c>
      <c r="H60" s="197">
        <v>0</v>
      </c>
      <c r="I60" s="197">
        <v>0</v>
      </c>
      <c r="J60" s="197">
        <v>25.75</v>
      </c>
      <c r="K60" s="197">
        <v>20.65</v>
      </c>
      <c r="L60" s="197">
        <v>0.39</v>
      </c>
      <c r="M60" s="197">
        <v>2.57</v>
      </c>
      <c r="N60" s="197">
        <v>2.09</v>
      </c>
      <c r="O60" s="197">
        <v>2.96</v>
      </c>
      <c r="P60" s="197">
        <v>0.9</v>
      </c>
      <c r="Q60" s="197">
        <v>0.6</v>
      </c>
      <c r="R60" s="197">
        <v>0.75</v>
      </c>
      <c r="S60" s="197">
        <v>0.47</v>
      </c>
      <c r="T60" s="197">
        <v>0</v>
      </c>
      <c r="U60" s="197">
        <v>2.0699999999999998</v>
      </c>
      <c r="V60" s="197">
        <v>0.32</v>
      </c>
      <c r="W60" s="197">
        <v>0.77</v>
      </c>
      <c r="X60" s="197">
        <v>6.77</v>
      </c>
      <c r="Y60" s="197">
        <v>0</v>
      </c>
      <c r="Z60" s="197">
        <v>4.93</v>
      </c>
      <c r="AA60" s="197">
        <v>1.36</v>
      </c>
      <c r="AB60" s="197">
        <v>0</v>
      </c>
      <c r="AC60" s="197">
        <v>0</v>
      </c>
      <c r="AD60" s="197">
        <v>24.92</v>
      </c>
      <c r="AE60" s="197">
        <v>0</v>
      </c>
      <c r="AF60" s="197">
        <v>0</v>
      </c>
      <c r="AG60" s="197">
        <v>-0.28999999999999998</v>
      </c>
      <c r="AH60" s="197">
        <v>0</v>
      </c>
      <c r="AI60" s="197">
        <v>15.56</v>
      </c>
      <c r="AJ60" s="197">
        <v>0</v>
      </c>
      <c r="AK60" s="197">
        <v>20.56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14.53</v>
      </c>
      <c r="E61" s="197">
        <v>0</v>
      </c>
      <c r="F61" s="197">
        <v>0</v>
      </c>
      <c r="G61" s="197">
        <v>27.19</v>
      </c>
      <c r="H61" s="197">
        <v>0</v>
      </c>
      <c r="I61" s="197">
        <v>0</v>
      </c>
      <c r="J61" s="197">
        <v>34.18</v>
      </c>
      <c r="K61" s="197">
        <v>20.65</v>
      </c>
      <c r="L61" s="197">
        <v>0.39</v>
      </c>
      <c r="M61" s="197">
        <v>2.57</v>
      </c>
      <c r="N61" s="197">
        <v>2.09</v>
      </c>
      <c r="O61" s="197">
        <v>2.96</v>
      </c>
      <c r="P61" s="197">
        <v>0.9</v>
      </c>
      <c r="Q61" s="197">
        <v>0.6</v>
      </c>
      <c r="R61" s="197">
        <v>0.74</v>
      </c>
      <c r="S61" s="197">
        <v>0.46</v>
      </c>
      <c r="T61" s="197">
        <v>0</v>
      </c>
      <c r="U61" s="197">
        <v>2.0699999999999998</v>
      </c>
      <c r="V61" s="197">
        <v>0.32</v>
      </c>
      <c r="W61" s="197">
        <v>0.77</v>
      </c>
      <c r="X61" s="197">
        <v>6.77</v>
      </c>
      <c r="Y61" s="197">
        <v>0</v>
      </c>
      <c r="Z61" s="197">
        <v>4.93</v>
      </c>
      <c r="AA61" s="197">
        <v>1.36</v>
      </c>
      <c r="AB61" s="197">
        <v>0</v>
      </c>
      <c r="AC61" s="197">
        <v>0</v>
      </c>
      <c r="AD61" s="197">
        <v>24.92</v>
      </c>
      <c r="AE61" s="197">
        <v>0</v>
      </c>
      <c r="AF61" s="197">
        <v>0</v>
      </c>
      <c r="AG61" s="197">
        <v>-0.28999999999999998</v>
      </c>
      <c r="AH61" s="197">
        <v>0</v>
      </c>
      <c r="AI61" s="197">
        <v>15.56</v>
      </c>
      <c r="AJ61" s="197">
        <v>0</v>
      </c>
      <c r="AK61" s="197">
        <v>20.56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14.53</v>
      </c>
      <c r="E62" s="197">
        <v>0</v>
      </c>
      <c r="F62" s="197">
        <v>0</v>
      </c>
      <c r="G62" s="197">
        <v>27.19</v>
      </c>
      <c r="H62" s="197">
        <v>0</v>
      </c>
      <c r="I62" s="197">
        <v>0</v>
      </c>
      <c r="J62" s="197">
        <v>34.18</v>
      </c>
      <c r="K62" s="197">
        <v>20.65</v>
      </c>
      <c r="L62" s="197">
        <v>0.39</v>
      </c>
      <c r="M62" s="197">
        <v>2.57</v>
      </c>
      <c r="N62" s="197">
        <v>2.09</v>
      </c>
      <c r="O62" s="197">
        <v>2.96</v>
      </c>
      <c r="P62" s="197">
        <v>0.9</v>
      </c>
      <c r="Q62" s="197">
        <v>0.6</v>
      </c>
      <c r="R62" s="197">
        <v>0.74</v>
      </c>
      <c r="S62" s="197">
        <v>0.46</v>
      </c>
      <c r="T62" s="197">
        <v>0</v>
      </c>
      <c r="U62" s="197">
        <v>2.0699999999999998</v>
      </c>
      <c r="V62" s="197">
        <v>0.32</v>
      </c>
      <c r="W62" s="197">
        <v>0.77</v>
      </c>
      <c r="X62" s="197">
        <v>6.77</v>
      </c>
      <c r="Y62" s="197">
        <v>0</v>
      </c>
      <c r="Z62" s="197">
        <v>4.93</v>
      </c>
      <c r="AA62" s="197">
        <v>1.36</v>
      </c>
      <c r="AB62" s="197">
        <v>0</v>
      </c>
      <c r="AC62" s="197">
        <v>0</v>
      </c>
      <c r="AD62" s="197">
        <v>24.92</v>
      </c>
      <c r="AE62" s="197">
        <v>0</v>
      </c>
      <c r="AF62" s="197">
        <v>0</v>
      </c>
      <c r="AG62" s="197">
        <v>-0.28999999999999998</v>
      </c>
      <c r="AH62" s="197">
        <v>0</v>
      </c>
      <c r="AI62" s="197">
        <v>15.56</v>
      </c>
      <c r="AJ62" s="197">
        <v>0</v>
      </c>
      <c r="AK62" s="197">
        <v>20.56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14.53</v>
      </c>
      <c r="E63" s="197">
        <v>0</v>
      </c>
      <c r="F63" s="197">
        <v>0</v>
      </c>
      <c r="G63" s="197">
        <v>27.19</v>
      </c>
      <c r="H63" s="197">
        <v>0</v>
      </c>
      <c r="I63" s="197">
        <v>0</v>
      </c>
      <c r="J63" s="197">
        <v>34.18</v>
      </c>
      <c r="K63" s="197">
        <v>20.65</v>
      </c>
      <c r="L63" s="197">
        <v>0.39</v>
      </c>
      <c r="M63" s="197">
        <v>2.57</v>
      </c>
      <c r="N63" s="197">
        <v>2.09</v>
      </c>
      <c r="O63" s="197">
        <v>2.96</v>
      </c>
      <c r="P63" s="197">
        <v>0.9</v>
      </c>
      <c r="Q63" s="197">
        <v>0.6</v>
      </c>
      <c r="R63" s="197">
        <v>0.74</v>
      </c>
      <c r="S63" s="197">
        <v>0.46</v>
      </c>
      <c r="T63" s="197">
        <v>0</v>
      </c>
      <c r="U63" s="197">
        <v>2.0699999999999998</v>
      </c>
      <c r="V63" s="197">
        <v>0.32</v>
      </c>
      <c r="W63" s="197">
        <v>0.77</v>
      </c>
      <c r="X63" s="197">
        <v>6.77</v>
      </c>
      <c r="Y63" s="197">
        <v>0</v>
      </c>
      <c r="Z63" s="197">
        <v>4.93</v>
      </c>
      <c r="AA63" s="197">
        <v>1.36</v>
      </c>
      <c r="AB63" s="197">
        <v>0</v>
      </c>
      <c r="AC63" s="197">
        <v>0</v>
      </c>
      <c r="AD63" s="197">
        <v>24.92</v>
      </c>
      <c r="AE63" s="197">
        <v>0</v>
      </c>
      <c r="AF63" s="197">
        <v>0</v>
      </c>
      <c r="AG63" s="197">
        <v>-0.28999999999999998</v>
      </c>
      <c r="AH63" s="197">
        <v>0</v>
      </c>
      <c r="AI63" s="197">
        <v>15.56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14.53</v>
      </c>
      <c r="E64" s="197">
        <v>0</v>
      </c>
      <c r="F64" s="197">
        <v>0</v>
      </c>
      <c r="G64" s="197">
        <v>27.19</v>
      </c>
      <c r="H64" s="197">
        <v>0</v>
      </c>
      <c r="I64" s="197">
        <v>0</v>
      </c>
      <c r="J64" s="197">
        <v>34.18</v>
      </c>
      <c r="K64" s="197">
        <v>20.65</v>
      </c>
      <c r="L64" s="197">
        <v>0.39</v>
      </c>
      <c r="M64" s="197">
        <v>2.57</v>
      </c>
      <c r="N64" s="197">
        <v>2.09</v>
      </c>
      <c r="O64" s="197">
        <v>2.96</v>
      </c>
      <c r="P64" s="197">
        <v>0.9</v>
      </c>
      <c r="Q64" s="197">
        <v>0.6</v>
      </c>
      <c r="R64" s="197">
        <v>0.74</v>
      </c>
      <c r="S64" s="197">
        <v>0.46</v>
      </c>
      <c r="T64" s="197">
        <v>0</v>
      </c>
      <c r="U64" s="197">
        <v>2.0699999999999998</v>
      </c>
      <c r="V64" s="197">
        <v>0.32</v>
      </c>
      <c r="W64" s="197">
        <v>0.77</v>
      </c>
      <c r="X64" s="197">
        <v>6.77</v>
      </c>
      <c r="Y64" s="197">
        <v>0</v>
      </c>
      <c r="Z64" s="197">
        <v>4.93</v>
      </c>
      <c r="AA64" s="197">
        <v>1.36</v>
      </c>
      <c r="AB64" s="197">
        <v>0</v>
      </c>
      <c r="AC64" s="197">
        <v>0</v>
      </c>
      <c r="AD64" s="197">
        <v>24.92</v>
      </c>
      <c r="AE64" s="197">
        <v>0</v>
      </c>
      <c r="AF64" s="197">
        <v>0</v>
      </c>
      <c r="AG64" s="197">
        <v>-0.28999999999999998</v>
      </c>
      <c r="AH64" s="197">
        <v>0</v>
      </c>
      <c r="AI64" s="197">
        <v>15.56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14.53</v>
      </c>
      <c r="E65" s="197">
        <v>0</v>
      </c>
      <c r="F65" s="197">
        <v>0</v>
      </c>
      <c r="G65" s="197">
        <v>27.19</v>
      </c>
      <c r="H65" s="197">
        <v>0</v>
      </c>
      <c r="I65" s="197">
        <v>0</v>
      </c>
      <c r="J65" s="197">
        <v>34.18</v>
      </c>
      <c r="K65" s="197">
        <v>20.65</v>
      </c>
      <c r="L65" s="197">
        <v>0.39</v>
      </c>
      <c r="M65" s="197">
        <v>2.57</v>
      </c>
      <c r="N65" s="197">
        <v>2.09</v>
      </c>
      <c r="O65" s="197">
        <v>2.96</v>
      </c>
      <c r="P65" s="197">
        <v>0.9</v>
      </c>
      <c r="Q65" s="197">
        <v>0.6</v>
      </c>
      <c r="R65" s="197">
        <v>0.74</v>
      </c>
      <c r="S65" s="197">
        <v>0.46</v>
      </c>
      <c r="T65" s="197">
        <v>0</v>
      </c>
      <c r="U65" s="197">
        <v>2.0699999999999998</v>
      </c>
      <c r="V65" s="197">
        <v>0.32</v>
      </c>
      <c r="W65" s="197">
        <v>0.77</v>
      </c>
      <c r="X65" s="197">
        <v>6.77</v>
      </c>
      <c r="Y65" s="197">
        <v>0</v>
      </c>
      <c r="Z65" s="197">
        <v>4.93</v>
      </c>
      <c r="AA65" s="197">
        <v>1.36</v>
      </c>
      <c r="AB65" s="197">
        <v>0</v>
      </c>
      <c r="AC65" s="197">
        <v>0</v>
      </c>
      <c r="AD65" s="197">
        <v>24.92</v>
      </c>
      <c r="AE65" s="197">
        <v>0</v>
      </c>
      <c r="AF65" s="197">
        <v>0</v>
      </c>
      <c r="AG65" s="197">
        <v>-0.28999999999999998</v>
      </c>
      <c r="AH65" s="197">
        <v>0</v>
      </c>
      <c r="AI65" s="197">
        <v>15.56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14.07</v>
      </c>
      <c r="E66" s="197">
        <v>0</v>
      </c>
      <c r="F66" s="197">
        <v>0</v>
      </c>
      <c r="G66" s="197">
        <v>27.19</v>
      </c>
      <c r="H66" s="197">
        <v>0</v>
      </c>
      <c r="I66" s="197">
        <v>0</v>
      </c>
      <c r="J66" s="197">
        <v>34.18</v>
      </c>
      <c r="K66" s="197">
        <v>20.65</v>
      </c>
      <c r="L66" s="197">
        <v>0.39</v>
      </c>
      <c r="M66" s="197">
        <v>2.57</v>
      </c>
      <c r="N66" s="197">
        <v>2.09</v>
      </c>
      <c r="O66" s="197">
        <v>2.96</v>
      </c>
      <c r="P66" s="197">
        <v>0.9</v>
      </c>
      <c r="Q66" s="197">
        <v>0.6</v>
      </c>
      <c r="R66" s="197">
        <v>0.74</v>
      </c>
      <c r="S66" s="197">
        <v>0.46</v>
      </c>
      <c r="T66" s="197">
        <v>0</v>
      </c>
      <c r="U66" s="197">
        <v>2.0699999999999998</v>
      </c>
      <c r="V66" s="197">
        <v>0.32</v>
      </c>
      <c r="W66" s="197">
        <v>0.77</v>
      </c>
      <c r="X66" s="197">
        <v>6.77</v>
      </c>
      <c r="Y66" s="197">
        <v>0</v>
      </c>
      <c r="Z66" s="197">
        <v>4.93</v>
      </c>
      <c r="AA66" s="197">
        <v>1.36</v>
      </c>
      <c r="AB66" s="197">
        <v>0</v>
      </c>
      <c r="AC66" s="197">
        <v>0</v>
      </c>
      <c r="AD66" s="197">
        <v>24.92</v>
      </c>
      <c r="AE66" s="197">
        <v>0</v>
      </c>
      <c r="AF66" s="197">
        <v>0</v>
      </c>
      <c r="AG66" s="197">
        <v>-0.28999999999999998</v>
      </c>
      <c r="AH66" s="197">
        <v>0</v>
      </c>
      <c r="AI66" s="197">
        <v>15.56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14.07</v>
      </c>
      <c r="E67" s="197">
        <v>0</v>
      </c>
      <c r="F67" s="197">
        <v>0</v>
      </c>
      <c r="G67" s="197">
        <v>27.19</v>
      </c>
      <c r="H67" s="197">
        <v>0</v>
      </c>
      <c r="I67" s="197">
        <v>0</v>
      </c>
      <c r="J67" s="197">
        <v>33.700000000000003</v>
      </c>
      <c r="K67" s="197">
        <v>20.65</v>
      </c>
      <c r="L67" s="197">
        <v>0.39</v>
      </c>
      <c r="M67" s="197">
        <v>2.57</v>
      </c>
      <c r="N67" s="197">
        <v>2.09</v>
      </c>
      <c r="O67" s="197">
        <v>2.96</v>
      </c>
      <c r="P67" s="197">
        <v>0.9</v>
      </c>
      <c r="Q67" s="197">
        <v>0.34</v>
      </c>
      <c r="R67" s="197">
        <v>0.74</v>
      </c>
      <c r="S67" s="197">
        <v>0.46</v>
      </c>
      <c r="T67" s="197">
        <v>0</v>
      </c>
      <c r="U67" s="197">
        <v>2.06</v>
      </c>
      <c r="V67" s="197">
        <v>0.32</v>
      </c>
      <c r="W67" s="197">
        <v>0.73</v>
      </c>
      <c r="X67" s="197">
        <v>4.7300000000000004</v>
      </c>
      <c r="Y67" s="197">
        <v>0</v>
      </c>
      <c r="Z67" s="197">
        <v>4.93</v>
      </c>
      <c r="AA67" s="197">
        <v>1.36</v>
      </c>
      <c r="AB67" s="197">
        <v>0</v>
      </c>
      <c r="AC67" s="197">
        <v>0</v>
      </c>
      <c r="AD67" s="197">
        <v>24.92</v>
      </c>
      <c r="AE67" s="197">
        <v>0</v>
      </c>
      <c r="AF67" s="197">
        <v>0</v>
      </c>
      <c r="AG67" s="197">
        <v>-0.28999999999999998</v>
      </c>
      <c r="AH67" s="197">
        <v>0</v>
      </c>
      <c r="AI67" s="197">
        <v>15.56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14.07</v>
      </c>
      <c r="E68" s="197">
        <v>0</v>
      </c>
      <c r="F68" s="197">
        <v>0</v>
      </c>
      <c r="G68" s="197">
        <v>27.19</v>
      </c>
      <c r="H68" s="197">
        <v>0</v>
      </c>
      <c r="I68" s="197">
        <v>0</v>
      </c>
      <c r="J68" s="197">
        <v>33.700000000000003</v>
      </c>
      <c r="K68" s="197">
        <v>20.65</v>
      </c>
      <c r="L68" s="197">
        <v>0.39</v>
      </c>
      <c r="M68" s="197">
        <v>2.57</v>
      </c>
      <c r="N68" s="197">
        <v>2.09</v>
      </c>
      <c r="O68" s="197">
        <v>2.96</v>
      </c>
      <c r="P68" s="197">
        <v>0.9</v>
      </c>
      <c r="Q68" s="197">
        <v>0.34</v>
      </c>
      <c r="R68" s="197">
        <v>0.74</v>
      </c>
      <c r="S68" s="197">
        <v>0.46</v>
      </c>
      <c r="T68" s="197">
        <v>0</v>
      </c>
      <c r="U68" s="197">
        <v>2.06</v>
      </c>
      <c r="V68" s="197">
        <v>0.32</v>
      </c>
      <c r="W68" s="197">
        <v>0.73</v>
      </c>
      <c r="X68" s="197">
        <v>4.7300000000000004</v>
      </c>
      <c r="Y68" s="197">
        <v>0</v>
      </c>
      <c r="Z68" s="197">
        <v>4.93</v>
      </c>
      <c r="AA68" s="197">
        <v>1.36</v>
      </c>
      <c r="AB68" s="197">
        <v>0</v>
      </c>
      <c r="AC68" s="197">
        <v>0</v>
      </c>
      <c r="AD68" s="197">
        <v>24.92</v>
      </c>
      <c r="AE68" s="197">
        <v>0</v>
      </c>
      <c r="AF68" s="197">
        <v>0</v>
      </c>
      <c r="AG68" s="197">
        <v>-0.28999999999999998</v>
      </c>
      <c r="AH68" s="197">
        <v>0</v>
      </c>
      <c r="AI68" s="197">
        <v>15.56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14.07</v>
      </c>
      <c r="E69" s="197">
        <v>0</v>
      </c>
      <c r="F69" s="197">
        <v>0</v>
      </c>
      <c r="G69" s="197">
        <v>27.19</v>
      </c>
      <c r="H69" s="197">
        <v>0</v>
      </c>
      <c r="I69" s="197">
        <v>0</v>
      </c>
      <c r="J69" s="197">
        <v>33.700000000000003</v>
      </c>
      <c r="K69" s="197">
        <v>20.65</v>
      </c>
      <c r="L69" s="197">
        <v>0.39</v>
      </c>
      <c r="M69" s="197">
        <v>2.57</v>
      </c>
      <c r="N69" s="197">
        <v>2.09</v>
      </c>
      <c r="O69" s="197">
        <v>2.96</v>
      </c>
      <c r="P69" s="197">
        <v>0.9</v>
      </c>
      <c r="Q69" s="197">
        <v>0.34</v>
      </c>
      <c r="R69" s="197">
        <v>0.74</v>
      </c>
      <c r="S69" s="197">
        <v>0.46</v>
      </c>
      <c r="T69" s="197">
        <v>0</v>
      </c>
      <c r="U69" s="197">
        <v>2.04</v>
      </c>
      <c r="V69" s="197">
        <v>0.32</v>
      </c>
      <c r="W69" s="197">
        <v>0.73</v>
      </c>
      <c r="X69" s="197">
        <v>4.7300000000000004</v>
      </c>
      <c r="Y69" s="197">
        <v>0</v>
      </c>
      <c r="Z69" s="197">
        <v>4.93</v>
      </c>
      <c r="AA69" s="197">
        <v>1.36</v>
      </c>
      <c r="AB69" s="197">
        <v>0</v>
      </c>
      <c r="AC69" s="197">
        <v>0</v>
      </c>
      <c r="AD69" s="197">
        <v>24.92</v>
      </c>
      <c r="AE69" s="197">
        <v>0</v>
      </c>
      <c r="AF69" s="197">
        <v>0</v>
      </c>
      <c r="AG69" s="197">
        <v>-0.28999999999999998</v>
      </c>
      <c r="AH69" s="197">
        <v>0</v>
      </c>
      <c r="AI69" s="197">
        <v>15.56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14.07</v>
      </c>
      <c r="E70" s="197">
        <v>0</v>
      </c>
      <c r="F70" s="197">
        <v>0</v>
      </c>
      <c r="G70" s="197">
        <v>27.19</v>
      </c>
      <c r="H70" s="197">
        <v>0</v>
      </c>
      <c r="I70" s="197">
        <v>0</v>
      </c>
      <c r="J70" s="197">
        <v>33.700000000000003</v>
      </c>
      <c r="K70" s="197">
        <v>20.65</v>
      </c>
      <c r="L70" s="197">
        <v>0.39</v>
      </c>
      <c r="M70" s="197">
        <v>2.57</v>
      </c>
      <c r="N70" s="197">
        <v>2.09</v>
      </c>
      <c r="O70" s="197">
        <v>2.96</v>
      </c>
      <c r="P70" s="197">
        <v>0.9</v>
      </c>
      <c r="Q70" s="197">
        <v>0.34</v>
      </c>
      <c r="R70" s="197">
        <v>0.74</v>
      </c>
      <c r="S70" s="197">
        <v>0.46</v>
      </c>
      <c r="T70" s="197">
        <v>0</v>
      </c>
      <c r="U70" s="197">
        <v>2.04</v>
      </c>
      <c r="V70" s="197">
        <v>0.32</v>
      </c>
      <c r="W70" s="197">
        <v>0.73</v>
      </c>
      <c r="X70" s="197">
        <v>4.7300000000000004</v>
      </c>
      <c r="Y70" s="197">
        <v>0</v>
      </c>
      <c r="Z70" s="197">
        <v>4.93</v>
      </c>
      <c r="AA70" s="197">
        <v>1.36</v>
      </c>
      <c r="AB70" s="197">
        <v>0</v>
      </c>
      <c r="AC70" s="197">
        <v>0</v>
      </c>
      <c r="AD70" s="197">
        <v>24.92</v>
      </c>
      <c r="AE70" s="197">
        <v>0</v>
      </c>
      <c r="AF70" s="197">
        <v>0</v>
      </c>
      <c r="AG70" s="197">
        <v>-0.28999999999999998</v>
      </c>
      <c r="AH70" s="197">
        <v>0</v>
      </c>
      <c r="AI70" s="197">
        <v>15.56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14.07</v>
      </c>
      <c r="E71" s="197">
        <v>0</v>
      </c>
      <c r="F71" s="197">
        <v>0</v>
      </c>
      <c r="G71" s="197">
        <v>27.19</v>
      </c>
      <c r="H71" s="197">
        <v>0</v>
      </c>
      <c r="I71" s="197">
        <v>0</v>
      </c>
      <c r="J71" s="197">
        <v>33.700000000000003</v>
      </c>
      <c r="K71" s="197">
        <v>20.65</v>
      </c>
      <c r="L71" s="197">
        <v>0.39</v>
      </c>
      <c r="M71" s="197">
        <v>2.57</v>
      </c>
      <c r="N71" s="197">
        <v>2.09</v>
      </c>
      <c r="O71" s="197">
        <v>2.96</v>
      </c>
      <c r="P71" s="197">
        <v>0.9</v>
      </c>
      <c r="Q71" s="197">
        <v>0.34</v>
      </c>
      <c r="R71" s="197">
        <v>0.74</v>
      </c>
      <c r="S71" s="197">
        <v>0.46</v>
      </c>
      <c r="T71" s="197">
        <v>0</v>
      </c>
      <c r="U71" s="197">
        <v>2.04</v>
      </c>
      <c r="V71" s="197">
        <v>0.32</v>
      </c>
      <c r="W71" s="197">
        <v>0.71</v>
      </c>
      <c r="X71" s="197">
        <v>4.7300000000000004</v>
      </c>
      <c r="Y71" s="197">
        <v>0</v>
      </c>
      <c r="Z71" s="197">
        <v>4.93</v>
      </c>
      <c r="AA71" s="197">
        <v>1.36</v>
      </c>
      <c r="AB71" s="197">
        <v>0</v>
      </c>
      <c r="AC71" s="197">
        <v>0</v>
      </c>
      <c r="AD71" s="197">
        <v>24.92</v>
      </c>
      <c r="AE71" s="197">
        <v>0</v>
      </c>
      <c r="AF71" s="197">
        <v>0</v>
      </c>
      <c r="AG71" s="197">
        <v>-0.28999999999999998</v>
      </c>
      <c r="AH71" s="197">
        <v>0</v>
      </c>
      <c r="AI71" s="197">
        <v>15.56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14.07</v>
      </c>
      <c r="E72" s="197">
        <v>0</v>
      </c>
      <c r="F72" s="197">
        <v>0</v>
      </c>
      <c r="G72" s="197">
        <v>27.19</v>
      </c>
      <c r="H72" s="197">
        <v>0</v>
      </c>
      <c r="I72" s="197">
        <v>0</v>
      </c>
      <c r="J72" s="197">
        <v>33.700000000000003</v>
      </c>
      <c r="K72" s="197">
        <v>20.65</v>
      </c>
      <c r="L72" s="197">
        <v>0.39</v>
      </c>
      <c r="M72" s="197">
        <v>2.57</v>
      </c>
      <c r="N72" s="197">
        <v>2.09</v>
      </c>
      <c r="O72" s="197">
        <v>2.96</v>
      </c>
      <c r="P72" s="197">
        <v>0.9</v>
      </c>
      <c r="Q72" s="197">
        <v>0.34</v>
      </c>
      <c r="R72" s="197">
        <v>0.74</v>
      </c>
      <c r="S72" s="197">
        <v>0.46</v>
      </c>
      <c r="T72" s="197">
        <v>0</v>
      </c>
      <c r="U72" s="197">
        <v>2.04</v>
      </c>
      <c r="V72" s="197">
        <v>0.32</v>
      </c>
      <c r="W72" s="197">
        <v>0.71</v>
      </c>
      <c r="X72" s="197">
        <v>4.7300000000000004</v>
      </c>
      <c r="Y72" s="197">
        <v>0</v>
      </c>
      <c r="Z72" s="197">
        <v>4.93</v>
      </c>
      <c r="AA72" s="197">
        <v>1.36</v>
      </c>
      <c r="AB72" s="197">
        <v>0</v>
      </c>
      <c r="AC72" s="197">
        <v>0</v>
      </c>
      <c r="AD72" s="197">
        <v>24.92</v>
      </c>
      <c r="AE72" s="197">
        <v>0</v>
      </c>
      <c r="AF72" s="197">
        <v>0</v>
      </c>
      <c r="AG72" s="197">
        <v>-0.28999999999999998</v>
      </c>
      <c r="AH72" s="197">
        <v>0</v>
      </c>
      <c r="AI72" s="197">
        <v>15.56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14.07</v>
      </c>
      <c r="E73" s="197">
        <v>0</v>
      </c>
      <c r="F73" s="197">
        <v>0</v>
      </c>
      <c r="G73" s="197">
        <v>27.19</v>
      </c>
      <c r="H73" s="197">
        <v>0</v>
      </c>
      <c r="I73" s="197">
        <v>0</v>
      </c>
      <c r="J73" s="197">
        <v>33.700000000000003</v>
      </c>
      <c r="K73" s="197">
        <v>20.65</v>
      </c>
      <c r="L73" s="197">
        <v>0.39</v>
      </c>
      <c r="M73" s="197">
        <v>2.57</v>
      </c>
      <c r="N73" s="197">
        <v>2.09</v>
      </c>
      <c r="O73" s="197">
        <v>2.96</v>
      </c>
      <c r="P73" s="197">
        <v>0.9</v>
      </c>
      <c r="Q73" s="197">
        <v>0.34</v>
      </c>
      <c r="R73" s="197">
        <v>0.74</v>
      </c>
      <c r="S73" s="197">
        <v>0.47</v>
      </c>
      <c r="T73" s="197">
        <v>0</v>
      </c>
      <c r="U73" s="197">
        <v>2.04</v>
      </c>
      <c r="V73" s="197">
        <v>0.32</v>
      </c>
      <c r="W73" s="197">
        <v>0.71</v>
      </c>
      <c r="X73" s="197">
        <v>2.5299999999999998</v>
      </c>
      <c r="Y73" s="197">
        <v>0</v>
      </c>
      <c r="Z73" s="197">
        <v>4.93</v>
      </c>
      <c r="AA73" s="197">
        <v>1.36</v>
      </c>
      <c r="AB73" s="197">
        <v>0</v>
      </c>
      <c r="AC73" s="197">
        <v>0</v>
      </c>
      <c r="AD73" s="197">
        <v>24.92</v>
      </c>
      <c r="AE73" s="197">
        <v>0</v>
      </c>
      <c r="AF73" s="197">
        <v>0</v>
      </c>
      <c r="AG73" s="197">
        <v>-0.28999999999999998</v>
      </c>
      <c r="AH73" s="197">
        <v>0</v>
      </c>
      <c r="AI73" s="197">
        <v>15.56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13.83</v>
      </c>
      <c r="E74" s="197">
        <v>0</v>
      </c>
      <c r="F74" s="197">
        <v>0</v>
      </c>
      <c r="G74" s="197">
        <v>27.19</v>
      </c>
      <c r="H74" s="197">
        <v>0</v>
      </c>
      <c r="I74" s="197">
        <v>0</v>
      </c>
      <c r="J74" s="197">
        <v>33.700000000000003</v>
      </c>
      <c r="K74" s="197">
        <v>20.65</v>
      </c>
      <c r="L74" s="197">
        <v>0.39</v>
      </c>
      <c r="M74" s="197">
        <v>2.57</v>
      </c>
      <c r="N74" s="197">
        <v>2.09</v>
      </c>
      <c r="O74" s="197">
        <v>2.96</v>
      </c>
      <c r="P74" s="197">
        <v>0.9</v>
      </c>
      <c r="Q74" s="197">
        <v>0.34</v>
      </c>
      <c r="R74" s="197">
        <v>0.74</v>
      </c>
      <c r="S74" s="197">
        <v>0.47</v>
      </c>
      <c r="T74" s="197">
        <v>0</v>
      </c>
      <c r="U74" s="197">
        <v>2.04</v>
      </c>
      <c r="V74" s="197">
        <v>0.32</v>
      </c>
      <c r="W74" s="197">
        <v>0.71</v>
      </c>
      <c r="X74" s="197">
        <v>2.5299999999999998</v>
      </c>
      <c r="Y74" s="197">
        <v>0</v>
      </c>
      <c r="Z74" s="197">
        <v>4.93</v>
      </c>
      <c r="AA74" s="197">
        <v>1.36</v>
      </c>
      <c r="AB74" s="197">
        <v>0</v>
      </c>
      <c r="AC74" s="197">
        <v>0</v>
      </c>
      <c r="AD74" s="197">
        <v>24.92</v>
      </c>
      <c r="AE74" s="197">
        <v>0</v>
      </c>
      <c r="AF74" s="197">
        <v>0</v>
      </c>
      <c r="AG74" s="197">
        <v>-0.28999999999999998</v>
      </c>
      <c r="AH74" s="197">
        <v>0</v>
      </c>
      <c r="AI74" s="197">
        <v>15.56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15.22</v>
      </c>
      <c r="E75" s="197">
        <v>0</v>
      </c>
      <c r="F75" s="197">
        <v>0</v>
      </c>
      <c r="G75" s="197">
        <v>27.19</v>
      </c>
      <c r="H75" s="197">
        <v>0</v>
      </c>
      <c r="I75" s="197">
        <v>0</v>
      </c>
      <c r="J75" s="197">
        <v>34.18</v>
      </c>
      <c r="K75" s="197">
        <v>20.65</v>
      </c>
      <c r="L75" s="197">
        <v>0.39</v>
      </c>
      <c r="M75" s="197">
        <v>2.57</v>
      </c>
      <c r="N75" s="197">
        <v>2.09</v>
      </c>
      <c r="O75" s="197">
        <v>2.96</v>
      </c>
      <c r="P75" s="197">
        <v>0.9</v>
      </c>
      <c r="Q75" s="197">
        <v>0.34</v>
      </c>
      <c r="R75" s="197">
        <v>0.74</v>
      </c>
      <c r="S75" s="197">
        <v>0.47</v>
      </c>
      <c r="T75" s="197">
        <v>0</v>
      </c>
      <c r="U75" s="197">
        <v>2.04</v>
      </c>
      <c r="V75" s="197">
        <v>0.32</v>
      </c>
      <c r="W75" s="197">
        <v>0.71</v>
      </c>
      <c r="X75" s="197">
        <v>2.5299999999999998</v>
      </c>
      <c r="Y75" s="197">
        <v>0</v>
      </c>
      <c r="Z75" s="197">
        <v>4.93</v>
      </c>
      <c r="AA75" s="197">
        <v>1.36</v>
      </c>
      <c r="AB75" s="197">
        <v>0</v>
      </c>
      <c r="AC75" s="197">
        <v>0</v>
      </c>
      <c r="AD75" s="197">
        <v>24.92</v>
      </c>
      <c r="AE75" s="197">
        <v>0</v>
      </c>
      <c r="AF75" s="197">
        <v>0</v>
      </c>
      <c r="AG75" s="197">
        <v>-0.28999999999999998</v>
      </c>
      <c r="AH75" s="197">
        <v>0</v>
      </c>
      <c r="AI75" s="197">
        <v>15.56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15.22</v>
      </c>
      <c r="E76" s="197">
        <v>0</v>
      </c>
      <c r="F76" s="197">
        <v>0</v>
      </c>
      <c r="G76" s="197">
        <v>27.19</v>
      </c>
      <c r="H76" s="197">
        <v>0</v>
      </c>
      <c r="I76" s="197">
        <v>0</v>
      </c>
      <c r="J76" s="197">
        <v>34.18</v>
      </c>
      <c r="K76" s="197">
        <v>20.65</v>
      </c>
      <c r="L76" s="197">
        <v>0.39</v>
      </c>
      <c r="M76" s="197">
        <v>2.57</v>
      </c>
      <c r="N76" s="197">
        <v>2.09</v>
      </c>
      <c r="O76" s="197">
        <v>2.96</v>
      </c>
      <c r="P76" s="197">
        <v>0.9</v>
      </c>
      <c r="Q76" s="197">
        <v>0.34</v>
      </c>
      <c r="R76" s="197">
        <v>0.74</v>
      </c>
      <c r="S76" s="197">
        <v>0.47</v>
      </c>
      <c r="T76" s="197">
        <v>0</v>
      </c>
      <c r="U76" s="197">
        <v>2.04</v>
      </c>
      <c r="V76" s="197">
        <v>0.32</v>
      </c>
      <c r="W76" s="197">
        <v>0.71</v>
      </c>
      <c r="X76" s="197">
        <v>2.5299999999999998</v>
      </c>
      <c r="Y76" s="197">
        <v>0</v>
      </c>
      <c r="Z76" s="197">
        <v>4.93</v>
      </c>
      <c r="AA76" s="197">
        <v>1.36</v>
      </c>
      <c r="AB76" s="197">
        <v>0</v>
      </c>
      <c r="AC76" s="197">
        <v>0</v>
      </c>
      <c r="AD76" s="197">
        <v>24.92</v>
      </c>
      <c r="AE76" s="197">
        <v>0</v>
      </c>
      <c r="AF76" s="197">
        <v>0</v>
      </c>
      <c r="AG76" s="197">
        <v>-0.28999999999999998</v>
      </c>
      <c r="AH76" s="197">
        <v>0</v>
      </c>
      <c r="AI76" s="197">
        <v>15.56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15.22</v>
      </c>
      <c r="E77" s="197">
        <v>0</v>
      </c>
      <c r="F77" s="197">
        <v>0</v>
      </c>
      <c r="G77" s="197">
        <v>27.19</v>
      </c>
      <c r="H77" s="197">
        <v>0</v>
      </c>
      <c r="I77" s="197">
        <v>0</v>
      </c>
      <c r="J77" s="197">
        <v>34.18</v>
      </c>
      <c r="K77" s="197">
        <v>20.65</v>
      </c>
      <c r="L77" s="197">
        <v>0.39</v>
      </c>
      <c r="M77" s="197">
        <v>2.57</v>
      </c>
      <c r="N77" s="197">
        <v>2.09</v>
      </c>
      <c r="O77" s="197">
        <v>2.96</v>
      </c>
      <c r="P77" s="197">
        <v>0.9</v>
      </c>
      <c r="Q77" s="197">
        <v>0.34</v>
      </c>
      <c r="R77" s="197">
        <v>0.74</v>
      </c>
      <c r="S77" s="197">
        <v>0.47</v>
      </c>
      <c r="T77" s="197">
        <v>0</v>
      </c>
      <c r="U77" s="197">
        <v>2.04</v>
      </c>
      <c r="V77" s="197">
        <v>0.32</v>
      </c>
      <c r="W77" s="197">
        <v>0.71</v>
      </c>
      <c r="X77" s="197">
        <v>2.5299999999999998</v>
      </c>
      <c r="Y77" s="197">
        <v>0</v>
      </c>
      <c r="Z77" s="197">
        <v>4.93</v>
      </c>
      <c r="AA77" s="197">
        <v>1.36</v>
      </c>
      <c r="AB77" s="197">
        <v>0</v>
      </c>
      <c r="AC77" s="197">
        <v>0</v>
      </c>
      <c r="AD77" s="197">
        <v>24.92</v>
      </c>
      <c r="AE77" s="197">
        <v>0</v>
      </c>
      <c r="AF77" s="197">
        <v>0</v>
      </c>
      <c r="AG77" s="197">
        <v>-0.28999999999999998</v>
      </c>
      <c r="AH77" s="197">
        <v>0</v>
      </c>
      <c r="AI77" s="197">
        <v>15.56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15.68</v>
      </c>
      <c r="E78" s="197">
        <v>0</v>
      </c>
      <c r="F78" s="197">
        <v>0</v>
      </c>
      <c r="G78" s="197">
        <v>27.19</v>
      </c>
      <c r="H78" s="197">
        <v>0</v>
      </c>
      <c r="I78" s="197">
        <v>0</v>
      </c>
      <c r="J78" s="197">
        <v>34.18</v>
      </c>
      <c r="K78" s="197">
        <v>20.65</v>
      </c>
      <c r="L78" s="197">
        <v>0.39</v>
      </c>
      <c r="M78" s="197">
        <v>2.57</v>
      </c>
      <c r="N78" s="197">
        <v>2.09</v>
      </c>
      <c r="O78" s="197">
        <v>2.96</v>
      </c>
      <c r="P78" s="197">
        <v>0.9</v>
      </c>
      <c r="Q78" s="197">
        <v>0.34</v>
      </c>
      <c r="R78" s="197">
        <v>0.74</v>
      </c>
      <c r="S78" s="197">
        <v>0.47</v>
      </c>
      <c r="T78" s="197">
        <v>0</v>
      </c>
      <c r="U78" s="197">
        <v>2.04</v>
      </c>
      <c r="V78" s="197">
        <v>0.32</v>
      </c>
      <c r="W78" s="197">
        <v>0.71</v>
      </c>
      <c r="X78" s="197">
        <v>2.5299999999999998</v>
      </c>
      <c r="Y78" s="197">
        <v>0</v>
      </c>
      <c r="Z78" s="197">
        <v>4.93</v>
      </c>
      <c r="AA78" s="197">
        <v>1.36</v>
      </c>
      <c r="AB78" s="197">
        <v>0</v>
      </c>
      <c r="AC78" s="197">
        <v>0</v>
      </c>
      <c r="AD78" s="197">
        <v>24.92</v>
      </c>
      <c r="AE78" s="197">
        <v>0</v>
      </c>
      <c r="AF78" s="197">
        <v>0</v>
      </c>
      <c r="AG78" s="197">
        <v>-37.07</v>
      </c>
      <c r="AH78" s="197">
        <v>0</v>
      </c>
      <c r="AI78" s="197">
        <v>15.56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15.68</v>
      </c>
      <c r="E79" s="197">
        <v>0</v>
      </c>
      <c r="F79" s="197">
        <v>0</v>
      </c>
      <c r="G79" s="197">
        <v>27.19</v>
      </c>
      <c r="H79" s="197">
        <v>0</v>
      </c>
      <c r="I79" s="197">
        <v>0</v>
      </c>
      <c r="J79" s="197">
        <v>34.18</v>
      </c>
      <c r="K79" s="197">
        <v>20.65</v>
      </c>
      <c r="L79" s="197">
        <v>0.39</v>
      </c>
      <c r="M79" s="197">
        <v>2.57</v>
      </c>
      <c r="N79" s="197">
        <v>2.09</v>
      </c>
      <c r="O79" s="197">
        <v>2.96</v>
      </c>
      <c r="P79" s="197">
        <v>0.9</v>
      </c>
      <c r="Q79" s="197">
        <v>0.34</v>
      </c>
      <c r="R79" s="197">
        <v>0.74</v>
      </c>
      <c r="S79" s="197">
        <v>0.47</v>
      </c>
      <c r="T79" s="197">
        <v>0</v>
      </c>
      <c r="U79" s="197">
        <v>2.04</v>
      </c>
      <c r="V79" s="197">
        <v>0.32</v>
      </c>
      <c r="W79" s="197">
        <v>0.71</v>
      </c>
      <c r="X79" s="197">
        <v>2.5299999999999998</v>
      </c>
      <c r="Y79" s="197">
        <v>0</v>
      </c>
      <c r="Z79" s="197">
        <v>4.93</v>
      </c>
      <c r="AA79" s="197">
        <v>1.36</v>
      </c>
      <c r="AB79" s="197">
        <v>0</v>
      </c>
      <c r="AC79" s="197">
        <v>0</v>
      </c>
      <c r="AD79" s="197">
        <v>24.92</v>
      </c>
      <c r="AE79" s="197">
        <v>0</v>
      </c>
      <c r="AF79" s="197">
        <v>0</v>
      </c>
      <c r="AG79" s="197">
        <v>0</v>
      </c>
      <c r="AH79" s="197">
        <v>0</v>
      </c>
      <c r="AI79" s="197">
        <v>15.56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15.68</v>
      </c>
      <c r="E80" s="197">
        <v>0</v>
      </c>
      <c r="F80" s="197">
        <v>0</v>
      </c>
      <c r="G80" s="197">
        <v>27.19</v>
      </c>
      <c r="H80" s="197">
        <v>0</v>
      </c>
      <c r="I80" s="197">
        <v>0</v>
      </c>
      <c r="J80" s="197">
        <v>34.18</v>
      </c>
      <c r="K80" s="197">
        <v>20.65</v>
      </c>
      <c r="L80" s="197">
        <v>0.39</v>
      </c>
      <c r="M80" s="197">
        <v>2.57</v>
      </c>
      <c r="N80" s="197">
        <v>2.09</v>
      </c>
      <c r="O80" s="197">
        <v>2.96</v>
      </c>
      <c r="P80" s="197">
        <v>0.9</v>
      </c>
      <c r="Q80" s="197">
        <v>0.34</v>
      </c>
      <c r="R80" s="197">
        <v>0.74</v>
      </c>
      <c r="S80" s="197">
        <v>0.47</v>
      </c>
      <c r="T80" s="197">
        <v>0</v>
      </c>
      <c r="U80" s="197">
        <v>2.04</v>
      </c>
      <c r="V80" s="197">
        <v>0.32</v>
      </c>
      <c r="W80" s="197">
        <v>0.71</v>
      </c>
      <c r="X80" s="197">
        <v>2.5299999999999998</v>
      </c>
      <c r="Y80" s="197">
        <v>0</v>
      </c>
      <c r="Z80" s="197">
        <v>4.93</v>
      </c>
      <c r="AA80" s="197">
        <v>1.36</v>
      </c>
      <c r="AB80" s="197">
        <v>0</v>
      </c>
      <c r="AC80" s="197">
        <v>0</v>
      </c>
      <c r="AD80" s="197">
        <v>24.92</v>
      </c>
      <c r="AE80" s="197">
        <v>0</v>
      </c>
      <c r="AF80" s="197">
        <v>0</v>
      </c>
      <c r="AG80" s="197">
        <v>0</v>
      </c>
      <c r="AH80" s="197">
        <v>0</v>
      </c>
      <c r="AI80" s="197">
        <v>15.56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27.19</v>
      </c>
      <c r="H81" s="197">
        <v>0</v>
      </c>
      <c r="I81" s="197">
        <v>0</v>
      </c>
      <c r="J81" s="197">
        <v>34.18</v>
      </c>
      <c r="K81" s="197">
        <v>20.65</v>
      </c>
      <c r="L81" s="197">
        <v>0.39</v>
      </c>
      <c r="M81" s="197">
        <v>2.57</v>
      </c>
      <c r="N81" s="197">
        <v>2.09</v>
      </c>
      <c r="O81" s="197">
        <v>2.96</v>
      </c>
      <c r="P81" s="197">
        <v>0.9</v>
      </c>
      <c r="Q81" s="197">
        <v>0.34</v>
      </c>
      <c r="R81" s="197">
        <v>0.74</v>
      </c>
      <c r="S81" s="197">
        <v>0.47</v>
      </c>
      <c r="T81" s="197">
        <v>0</v>
      </c>
      <c r="U81" s="197">
        <v>2.04</v>
      </c>
      <c r="V81" s="197">
        <v>0.32</v>
      </c>
      <c r="W81" s="197">
        <v>1.53</v>
      </c>
      <c r="X81" s="197">
        <v>2.5299999999999998</v>
      </c>
      <c r="Y81" s="197">
        <v>0</v>
      </c>
      <c r="Z81" s="197">
        <v>4.93</v>
      </c>
      <c r="AA81" s="197">
        <v>1.36</v>
      </c>
      <c r="AB81" s="197">
        <v>0</v>
      </c>
      <c r="AC81" s="197">
        <v>0</v>
      </c>
      <c r="AD81" s="197">
        <v>24.92</v>
      </c>
      <c r="AE81" s="197">
        <v>0</v>
      </c>
      <c r="AF81" s="197">
        <v>0</v>
      </c>
      <c r="AG81" s="197">
        <v>0</v>
      </c>
      <c r="AH81" s="197">
        <v>0</v>
      </c>
      <c r="AI81" s="197">
        <v>15.56</v>
      </c>
      <c r="AJ81" s="197">
        <v>0</v>
      </c>
      <c r="AK81" s="197">
        <v>-33.17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27.19</v>
      </c>
      <c r="H82" s="197">
        <v>0</v>
      </c>
      <c r="I82" s="197">
        <v>0</v>
      </c>
      <c r="J82" s="197">
        <v>34.18</v>
      </c>
      <c r="K82" s="197">
        <v>20.65</v>
      </c>
      <c r="L82" s="197">
        <v>0.39</v>
      </c>
      <c r="M82" s="197">
        <v>2.57</v>
      </c>
      <c r="N82" s="197">
        <v>2.09</v>
      </c>
      <c r="O82" s="197">
        <v>2.96</v>
      </c>
      <c r="P82" s="197">
        <v>0.9</v>
      </c>
      <c r="Q82" s="197">
        <v>0.34</v>
      </c>
      <c r="R82" s="197">
        <v>0.74</v>
      </c>
      <c r="S82" s="197">
        <v>0.47</v>
      </c>
      <c r="T82" s="197">
        <v>0</v>
      </c>
      <c r="U82" s="197">
        <v>2.04</v>
      </c>
      <c r="V82" s="197">
        <v>0.32</v>
      </c>
      <c r="W82" s="197">
        <v>1.53</v>
      </c>
      <c r="X82" s="197">
        <v>2.5299999999999998</v>
      </c>
      <c r="Y82" s="197">
        <v>0</v>
      </c>
      <c r="Z82" s="197">
        <v>4.93</v>
      </c>
      <c r="AA82" s="197">
        <v>1.36</v>
      </c>
      <c r="AB82" s="197">
        <v>0</v>
      </c>
      <c r="AC82" s="197">
        <v>0</v>
      </c>
      <c r="AD82" s="197">
        <v>24.92</v>
      </c>
      <c r="AE82" s="197">
        <v>0</v>
      </c>
      <c r="AF82" s="197">
        <v>0</v>
      </c>
      <c r="AG82" s="197">
        <v>0</v>
      </c>
      <c r="AH82" s="197">
        <v>0</v>
      </c>
      <c r="AI82" s="197">
        <v>15.56</v>
      </c>
      <c r="AJ82" s="197">
        <v>0</v>
      </c>
      <c r="AK82" s="197">
        <v>-33.17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27.19</v>
      </c>
      <c r="H83" s="197">
        <v>0</v>
      </c>
      <c r="I83" s="197">
        <v>0</v>
      </c>
      <c r="J83" s="197">
        <v>35.14</v>
      </c>
      <c r="K83" s="197">
        <v>20.65</v>
      </c>
      <c r="L83" s="197">
        <v>0.39</v>
      </c>
      <c r="M83" s="197">
        <v>2.57</v>
      </c>
      <c r="N83" s="197">
        <v>2.09</v>
      </c>
      <c r="O83" s="197">
        <v>2.96</v>
      </c>
      <c r="P83" s="197">
        <v>0.9</v>
      </c>
      <c r="Q83" s="197">
        <v>0.34</v>
      </c>
      <c r="R83" s="197">
        <v>0.74</v>
      </c>
      <c r="S83" s="197">
        <v>0.47</v>
      </c>
      <c r="T83" s="197">
        <v>0</v>
      </c>
      <c r="U83" s="197">
        <v>2.04</v>
      </c>
      <c r="V83" s="197">
        <v>0.32</v>
      </c>
      <c r="W83" s="197">
        <v>1.93</v>
      </c>
      <c r="X83" s="197">
        <v>2.5299999999999998</v>
      </c>
      <c r="Y83" s="197">
        <v>0</v>
      </c>
      <c r="Z83" s="197">
        <v>4.93</v>
      </c>
      <c r="AA83" s="197">
        <v>1.36</v>
      </c>
      <c r="AB83" s="197">
        <v>0</v>
      </c>
      <c r="AC83" s="197">
        <v>0</v>
      </c>
      <c r="AD83" s="197">
        <v>24.92</v>
      </c>
      <c r="AE83" s="197">
        <v>0</v>
      </c>
      <c r="AF83" s="197">
        <v>0</v>
      </c>
      <c r="AG83" s="197">
        <v>2.83</v>
      </c>
      <c r="AH83" s="197">
        <v>0</v>
      </c>
      <c r="AI83" s="197">
        <v>0</v>
      </c>
      <c r="AJ83" s="197">
        <v>0</v>
      </c>
      <c r="AK83" s="197">
        <v>-33.17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27.19</v>
      </c>
      <c r="H84" s="197">
        <v>0</v>
      </c>
      <c r="I84" s="197">
        <v>0</v>
      </c>
      <c r="J84" s="197">
        <v>35.14</v>
      </c>
      <c r="K84" s="197">
        <v>20.65</v>
      </c>
      <c r="L84" s="197">
        <v>0.39</v>
      </c>
      <c r="M84" s="197">
        <v>2.57</v>
      </c>
      <c r="N84" s="197">
        <v>2.09</v>
      </c>
      <c r="O84" s="197">
        <v>2.96</v>
      </c>
      <c r="P84" s="197">
        <v>0.9</v>
      </c>
      <c r="Q84" s="197">
        <v>0.34</v>
      </c>
      <c r="R84" s="197">
        <v>0.74</v>
      </c>
      <c r="S84" s="197">
        <v>0.47</v>
      </c>
      <c r="T84" s="197">
        <v>0</v>
      </c>
      <c r="U84" s="197">
        <v>2.04</v>
      </c>
      <c r="V84" s="197">
        <v>0.32</v>
      </c>
      <c r="W84" s="197">
        <v>1.93</v>
      </c>
      <c r="X84" s="197">
        <v>2.5299999999999998</v>
      </c>
      <c r="Y84" s="197">
        <v>0</v>
      </c>
      <c r="Z84" s="197">
        <v>4.93</v>
      </c>
      <c r="AA84" s="197">
        <v>1.36</v>
      </c>
      <c r="AB84" s="197">
        <v>0</v>
      </c>
      <c r="AC84" s="197">
        <v>0</v>
      </c>
      <c r="AD84" s="197">
        <v>24.92</v>
      </c>
      <c r="AE84" s="197">
        <v>0</v>
      </c>
      <c r="AF84" s="197">
        <v>0</v>
      </c>
      <c r="AG84" s="197">
        <v>2.83</v>
      </c>
      <c r="AH84" s="197">
        <v>0</v>
      </c>
      <c r="AI84" s="197">
        <v>0</v>
      </c>
      <c r="AJ84" s="197">
        <v>0</v>
      </c>
      <c r="AK84" s="197">
        <v>-33.17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27.67</v>
      </c>
      <c r="H85" s="197">
        <v>0</v>
      </c>
      <c r="I85" s="197">
        <v>0</v>
      </c>
      <c r="J85" s="197">
        <v>35.14</v>
      </c>
      <c r="K85" s="197">
        <v>20.65</v>
      </c>
      <c r="L85" s="197">
        <v>0.39</v>
      </c>
      <c r="M85" s="197">
        <v>2.57</v>
      </c>
      <c r="N85" s="197">
        <v>2.09</v>
      </c>
      <c r="O85" s="197">
        <v>2.96</v>
      </c>
      <c r="P85" s="197">
        <v>0.9</v>
      </c>
      <c r="Q85" s="197">
        <v>0.34</v>
      </c>
      <c r="R85" s="197">
        <v>0.74</v>
      </c>
      <c r="S85" s="197">
        <v>0.47</v>
      </c>
      <c r="T85" s="197">
        <v>0</v>
      </c>
      <c r="U85" s="197">
        <v>2.08</v>
      </c>
      <c r="V85" s="197">
        <v>0.32</v>
      </c>
      <c r="W85" s="197">
        <v>1.53</v>
      </c>
      <c r="X85" s="197">
        <v>2.5299999999999998</v>
      </c>
      <c r="Y85" s="197">
        <v>0</v>
      </c>
      <c r="Z85" s="197">
        <v>4.93</v>
      </c>
      <c r="AA85" s="197">
        <v>1.36</v>
      </c>
      <c r="AB85" s="197">
        <v>0</v>
      </c>
      <c r="AC85" s="197">
        <v>0</v>
      </c>
      <c r="AD85" s="197">
        <v>24.92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-33.17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27.67</v>
      </c>
      <c r="H86" s="197">
        <v>0</v>
      </c>
      <c r="I86" s="197">
        <v>0</v>
      </c>
      <c r="J86" s="197">
        <v>35.14</v>
      </c>
      <c r="K86" s="197">
        <v>20.65</v>
      </c>
      <c r="L86" s="197">
        <v>0.39</v>
      </c>
      <c r="M86" s="197">
        <v>2.57</v>
      </c>
      <c r="N86" s="197">
        <v>2.09</v>
      </c>
      <c r="O86" s="197">
        <v>2.96</v>
      </c>
      <c r="P86" s="197">
        <v>0.9</v>
      </c>
      <c r="Q86" s="197">
        <v>0.34</v>
      </c>
      <c r="R86" s="197">
        <v>0.74</v>
      </c>
      <c r="S86" s="197">
        <v>0.47</v>
      </c>
      <c r="T86" s="197">
        <v>0</v>
      </c>
      <c r="U86" s="197">
        <v>2.06</v>
      </c>
      <c r="V86" s="197">
        <v>0.32</v>
      </c>
      <c r="W86" s="197">
        <v>1.53</v>
      </c>
      <c r="X86" s="197">
        <v>2.5299999999999998</v>
      </c>
      <c r="Y86" s="197">
        <v>0</v>
      </c>
      <c r="Z86" s="197">
        <v>4.93</v>
      </c>
      <c r="AA86" s="197">
        <v>1.36</v>
      </c>
      <c r="AB86" s="197">
        <v>0</v>
      </c>
      <c r="AC86" s="197">
        <v>0</v>
      </c>
      <c r="AD86" s="197">
        <v>24.92</v>
      </c>
      <c r="AE86" s="197">
        <v>0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-33.17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27.67</v>
      </c>
      <c r="H87" s="197">
        <v>0</v>
      </c>
      <c r="I87" s="197">
        <v>0</v>
      </c>
      <c r="J87" s="197">
        <v>35.14</v>
      </c>
      <c r="K87" s="197">
        <v>20.65</v>
      </c>
      <c r="L87" s="197">
        <v>0.39</v>
      </c>
      <c r="M87" s="197">
        <v>2.57</v>
      </c>
      <c r="N87" s="197">
        <v>2.09</v>
      </c>
      <c r="O87" s="197">
        <v>2.96</v>
      </c>
      <c r="P87" s="197">
        <v>0.9</v>
      </c>
      <c r="Q87" s="197">
        <v>0.34</v>
      </c>
      <c r="R87" s="197">
        <v>0.74</v>
      </c>
      <c r="S87" s="197">
        <v>0.47</v>
      </c>
      <c r="T87" s="197">
        <v>0</v>
      </c>
      <c r="U87" s="197">
        <v>2.06</v>
      </c>
      <c r="V87" s="197">
        <v>0.32</v>
      </c>
      <c r="W87" s="197">
        <v>1.53</v>
      </c>
      <c r="X87" s="197">
        <v>2.5299999999999998</v>
      </c>
      <c r="Y87" s="197">
        <v>0</v>
      </c>
      <c r="Z87" s="197">
        <v>4.93</v>
      </c>
      <c r="AA87" s="197">
        <v>1.36</v>
      </c>
      <c r="AB87" s="197">
        <v>0</v>
      </c>
      <c r="AC87" s="197">
        <v>0</v>
      </c>
      <c r="AD87" s="197">
        <v>24.92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-33.17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27.67</v>
      </c>
      <c r="H88" s="197">
        <v>0</v>
      </c>
      <c r="I88" s="197">
        <v>0</v>
      </c>
      <c r="J88" s="197">
        <v>35.14</v>
      </c>
      <c r="K88" s="197">
        <v>20.65</v>
      </c>
      <c r="L88" s="197">
        <v>0.39</v>
      </c>
      <c r="M88" s="197">
        <v>2.57</v>
      </c>
      <c r="N88" s="197">
        <v>2.09</v>
      </c>
      <c r="O88" s="197">
        <v>2.96</v>
      </c>
      <c r="P88" s="197">
        <v>0.9</v>
      </c>
      <c r="Q88" s="197">
        <v>0.34</v>
      </c>
      <c r="R88" s="197">
        <v>0.74</v>
      </c>
      <c r="S88" s="197">
        <v>0.47</v>
      </c>
      <c r="T88" s="197">
        <v>0</v>
      </c>
      <c r="U88" s="197">
        <v>2.06</v>
      </c>
      <c r="V88" s="197">
        <v>0.32</v>
      </c>
      <c r="W88" s="197">
        <v>1.53</v>
      </c>
      <c r="X88" s="197">
        <v>2.5299999999999998</v>
      </c>
      <c r="Y88" s="197">
        <v>0</v>
      </c>
      <c r="Z88" s="197">
        <v>4.93</v>
      </c>
      <c r="AA88" s="197">
        <v>1.36</v>
      </c>
      <c r="AB88" s="197">
        <v>0</v>
      </c>
      <c r="AC88" s="197">
        <v>0</v>
      </c>
      <c r="AD88" s="197">
        <v>24.92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-33.17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27.67</v>
      </c>
      <c r="H89" s="197">
        <v>0</v>
      </c>
      <c r="I89" s="197">
        <v>0</v>
      </c>
      <c r="J89" s="197">
        <v>35.14</v>
      </c>
      <c r="K89" s="197">
        <v>20.65</v>
      </c>
      <c r="L89" s="197">
        <v>0.39</v>
      </c>
      <c r="M89" s="197">
        <v>2.57</v>
      </c>
      <c r="N89" s="197">
        <v>2.09</v>
      </c>
      <c r="O89" s="197">
        <v>2.96</v>
      </c>
      <c r="P89" s="197">
        <v>0.9</v>
      </c>
      <c r="Q89" s="197">
        <v>0.34</v>
      </c>
      <c r="R89" s="197">
        <v>0.74</v>
      </c>
      <c r="S89" s="197">
        <v>0.47</v>
      </c>
      <c r="T89" s="197">
        <v>0</v>
      </c>
      <c r="U89" s="197">
        <v>2.06</v>
      </c>
      <c r="V89" s="197">
        <v>0.32</v>
      </c>
      <c r="W89" s="197">
        <v>2.33</v>
      </c>
      <c r="X89" s="197">
        <v>2.5299999999999998</v>
      </c>
      <c r="Y89" s="197">
        <v>0</v>
      </c>
      <c r="Z89" s="197">
        <v>4.93</v>
      </c>
      <c r="AA89" s="197">
        <v>1.36</v>
      </c>
      <c r="AB89" s="197">
        <v>0</v>
      </c>
      <c r="AC89" s="197">
        <v>0</v>
      </c>
      <c r="AD89" s="197">
        <v>24.92</v>
      </c>
      <c r="AE89" s="197">
        <v>0</v>
      </c>
      <c r="AF89" s="197">
        <v>0</v>
      </c>
      <c r="AG89" s="197">
        <v>0</v>
      </c>
      <c r="AH89" s="197">
        <v>0</v>
      </c>
      <c r="AI89" s="197">
        <v>0</v>
      </c>
      <c r="AJ89" s="197">
        <v>0</v>
      </c>
      <c r="AK89" s="197">
        <v>-33.17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27.67</v>
      </c>
      <c r="H90" s="197">
        <v>0</v>
      </c>
      <c r="I90" s="197">
        <v>0</v>
      </c>
      <c r="J90" s="197">
        <v>35.14</v>
      </c>
      <c r="K90" s="197">
        <v>20.65</v>
      </c>
      <c r="L90" s="197">
        <v>0.39</v>
      </c>
      <c r="M90" s="197">
        <v>2.57</v>
      </c>
      <c r="N90" s="197">
        <v>2.09</v>
      </c>
      <c r="O90" s="197">
        <v>2.96</v>
      </c>
      <c r="P90" s="197">
        <v>0.9</v>
      </c>
      <c r="Q90" s="197">
        <v>0.34</v>
      </c>
      <c r="R90" s="197">
        <v>0.74</v>
      </c>
      <c r="S90" s="197">
        <v>0.47</v>
      </c>
      <c r="T90" s="197">
        <v>0</v>
      </c>
      <c r="U90" s="197">
        <v>2.06</v>
      </c>
      <c r="V90" s="197">
        <v>0.32</v>
      </c>
      <c r="W90" s="197">
        <v>2.33</v>
      </c>
      <c r="X90" s="197">
        <v>2.5299999999999998</v>
      </c>
      <c r="Y90" s="197">
        <v>0</v>
      </c>
      <c r="Z90" s="197">
        <v>4.93</v>
      </c>
      <c r="AA90" s="197">
        <v>1.36</v>
      </c>
      <c r="AB90" s="197">
        <v>0</v>
      </c>
      <c r="AC90" s="197">
        <v>0</v>
      </c>
      <c r="AD90" s="197">
        <v>24.92</v>
      </c>
      <c r="AE90" s="197">
        <v>0</v>
      </c>
      <c r="AF90" s="197">
        <v>0</v>
      </c>
      <c r="AG90" s="197">
        <v>0</v>
      </c>
      <c r="AH90" s="197">
        <v>0</v>
      </c>
      <c r="AI90" s="197">
        <v>0</v>
      </c>
      <c r="AJ90" s="197">
        <v>0</v>
      </c>
      <c r="AK90" s="197">
        <v>-33.17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16.14</v>
      </c>
      <c r="E91" s="197">
        <v>0</v>
      </c>
      <c r="F91" s="197">
        <v>0</v>
      </c>
      <c r="G91" s="197">
        <v>27.67</v>
      </c>
      <c r="H91" s="197">
        <v>0</v>
      </c>
      <c r="I91" s="197">
        <v>0</v>
      </c>
      <c r="J91" s="197">
        <v>36.590000000000003</v>
      </c>
      <c r="K91" s="197">
        <v>20.65</v>
      </c>
      <c r="L91" s="197">
        <v>0.39</v>
      </c>
      <c r="M91" s="197">
        <v>2.57</v>
      </c>
      <c r="N91" s="197">
        <v>2.09</v>
      </c>
      <c r="O91" s="197">
        <v>2.96</v>
      </c>
      <c r="P91" s="197">
        <v>0.9</v>
      </c>
      <c r="Q91" s="197">
        <v>0.34</v>
      </c>
      <c r="R91" s="197">
        <v>0.74</v>
      </c>
      <c r="S91" s="197">
        <v>0.47</v>
      </c>
      <c r="T91" s="197">
        <v>0</v>
      </c>
      <c r="U91" s="197">
        <v>2.09</v>
      </c>
      <c r="V91" s="197">
        <v>0.32</v>
      </c>
      <c r="W91" s="197">
        <v>2.33</v>
      </c>
      <c r="X91" s="197">
        <v>2.5299999999999998</v>
      </c>
      <c r="Y91" s="197">
        <v>0</v>
      </c>
      <c r="Z91" s="197">
        <v>4.93</v>
      </c>
      <c r="AA91" s="197">
        <v>1.36</v>
      </c>
      <c r="AB91" s="197">
        <v>0</v>
      </c>
      <c r="AC91" s="197">
        <v>0</v>
      </c>
      <c r="AD91" s="197">
        <v>24.92</v>
      </c>
      <c r="AE91" s="197">
        <v>0</v>
      </c>
      <c r="AF91" s="197">
        <v>0</v>
      </c>
      <c r="AG91" s="197">
        <v>1.98</v>
      </c>
      <c r="AH91" s="197">
        <v>0</v>
      </c>
      <c r="AI91" s="197">
        <v>0</v>
      </c>
      <c r="AJ91" s="197">
        <v>0</v>
      </c>
      <c r="AK91" s="197">
        <v>-34.880000000000003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16.14</v>
      </c>
      <c r="E92" s="197">
        <v>0</v>
      </c>
      <c r="F92" s="197">
        <v>0</v>
      </c>
      <c r="G92" s="197">
        <v>27.67</v>
      </c>
      <c r="H92" s="197">
        <v>0</v>
      </c>
      <c r="I92" s="197">
        <v>0</v>
      </c>
      <c r="J92" s="197">
        <v>36.590000000000003</v>
      </c>
      <c r="K92" s="197">
        <v>20.65</v>
      </c>
      <c r="L92" s="197">
        <v>0.39</v>
      </c>
      <c r="M92" s="197">
        <v>2.57</v>
      </c>
      <c r="N92" s="197">
        <v>2.09</v>
      </c>
      <c r="O92" s="197">
        <v>2.96</v>
      </c>
      <c r="P92" s="197">
        <v>0.9</v>
      </c>
      <c r="Q92" s="197">
        <v>0.34</v>
      </c>
      <c r="R92" s="197">
        <v>0.74</v>
      </c>
      <c r="S92" s="197">
        <v>0.47</v>
      </c>
      <c r="T92" s="197">
        <v>0</v>
      </c>
      <c r="U92" s="197">
        <v>2.0699999999999998</v>
      </c>
      <c r="V92" s="197">
        <v>0.32</v>
      </c>
      <c r="W92" s="197">
        <v>2.33</v>
      </c>
      <c r="X92" s="197">
        <v>2.5299999999999998</v>
      </c>
      <c r="Y92" s="197">
        <v>0</v>
      </c>
      <c r="Z92" s="197">
        <v>4.93</v>
      </c>
      <c r="AA92" s="197">
        <v>1.36</v>
      </c>
      <c r="AB92" s="197">
        <v>0</v>
      </c>
      <c r="AC92" s="197">
        <v>0</v>
      </c>
      <c r="AD92" s="197">
        <v>24.92</v>
      </c>
      <c r="AE92" s="197">
        <v>0</v>
      </c>
      <c r="AF92" s="197">
        <v>0</v>
      </c>
      <c r="AG92" s="197">
        <v>0</v>
      </c>
      <c r="AH92" s="197">
        <v>0</v>
      </c>
      <c r="AI92" s="197">
        <v>0</v>
      </c>
      <c r="AJ92" s="197">
        <v>0</v>
      </c>
      <c r="AK92" s="197">
        <v>-34.880000000000003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16.14</v>
      </c>
      <c r="E93" s="197">
        <v>0</v>
      </c>
      <c r="F93" s="197">
        <v>0</v>
      </c>
      <c r="G93" s="197">
        <v>27.67</v>
      </c>
      <c r="H93" s="197">
        <v>0</v>
      </c>
      <c r="I93" s="197">
        <v>0</v>
      </c>
      <c r="J93" s="197">
        <v>36.590000000000003</v>
      </c>
      <c r="K93" s="197">
        <v>20.65</v>
      </c>
      <c r="L93" s="197">
        <v>0.39</v>
      </c>
      <c r="M93" s="197">
        <v>2.57</v>
      </c>
      <c r="N93" s="197">
        <v>2.09</v>
      </c>
      <c r="O93" s="197">
        <v>2.96</v>
      </c>
      <c r="P93" s="197">
        <v>0.9</v>
      </c>
      <c r="Q93" s="197">
        <v>0.34</v>
      </c>
      <c r="R93" s="197">
        <v>0.74</v>
      </c>
      <c r="S93" s="197">
        <v>0.47</v>
      </c>
      <c r="T93" s="197">
        <v>0</v>
      </c>
      <c r="U93" s="197">
        <v>2.0699999999999998</v>
      </c>
      <c r="V93" s="197">
        <v>0.32</v>
      </c>
      <c r="W93" s="197">
        <v>2.33</v>
      </c>
      <c r="X93" s="197">
        <v>2.5299999999999998</v>
      </c>
      <c r="Y93" s="197">
        <v>0</v>
      </c>
      <c r="Z93" s="197">
        <v>4.93</v>
      </c>
      <c r="AA93" s="197">
        <v>1.36</v>
      </c>
      <c r="AB93" s="197">
        <v>0</v>
      </c>
      <c r="AC93" s="197">
        <v>0</v>
      </c>
      <c r="AD93" s="197">
        <v>24.92</v>
      </c>
      <c r="AE93" s="197">
        <v>0</v>
      </c>
      <c r="AF93" s="197">
        <v>0</v>
      </c>
      <c r="AG93" s="197">
        <v>0</v>
      </c>
      <c r="AH93" s="197">
        <v>0</v>
      </c>
      <c r="AI93" s="197">
        <v>0</v>
      </c>
      <c r="AJ93" s="197">
        <v>0</v>
      </c>
      <c r="AK93" s="197">
        <v>-34.880000000000003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16.14</v>
      </c>
      <c r="E94" s="197">
        <v>0</v>
      </c>
      <c r="F94" s="197">
        <v>0</v>
      </c>
      <c r="G94" s="197">
        <v>27.67</v>
      </c>
      <c r="H94" s="197">
        <v>0</v>
      </c>
      <c r="I94" s="197">
        <v>0</v>
      </c>
      <c r="J94" s="197">
        <v>36.590000000000003</v>
      </c>
      <c r="K94" s="197">
        <v>20.65</v>
      </c>
      <c r="L94" s="197">
        <v>0.39</v>
      </c>
      <c r="M94" s="197">
        <v>2.57</v>
      </c>
      <c r="N94" s="197">
        <v>2.09</v>
      </c>
      <c r="O94" s="197">
        <v>2.96</v>
      </c>
      <c r="P94" s="197">
        <v>0.9</v>
      </c>
      <c r="Q94" s="197">
        <v>0.34</v>
      </c>
      <c r="R94" s="197">
        <v>0.74</v>
      </c>
      <c r="S94" s="197">
        <v>0.47</v>
      </c>
      <c r="T94" s="197">
        <v>0</v>
      </c>
      <c r="U94" s="197">
        <v>2.0699999999999998</v>
      </c>
      <c r="V94" s="197">
        <v>0.32</v>
      </c>
      <c r="W94" s="197">
        <v>2.33</v>
      </c>
      <c r="X94" s="197">
        <v>2.5299999999999998</v>
      </c>
      <c r="Y94" s="197">
        <v>0</v>
      </c>
      <c r="Z94" s="197">
        <v>4.93</v>
      </c>
      <c r="AA94" s="197">
        <v>1.36</v>
      </c>
      <c r="AB94" s="197">
        <v>0</v>
      </c>
      <c r="AC94" s="197">
        <v>0</v>
      </c>
      <c r="AD94" s="197">
        <v>24.92</v>
      </c>
      <c r="AE94" s="197">
        <v>0</v>
      </c>
      <c r="AF94" s="197">
        <v>0</v>
      </c>
      <c r="AG94" s="197">
        <v>0</v>
      </c>
      <c r="AH94" s="197">
        <v>0</v>
      </c>
      <c r="AI94" s="197">
        <v>0</v>
      </c>
      <c r="AJ94" s="197">
        <v>0</v>
      </c>
      <c r="AK94" s="197">
        <v>-34.880000000000003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16.14</v>
      </c>
      <c r="E95" s="197">
        <v>0</v>
      </c>
      <c r="F95" s="197">
        <v>0</v>
      </c>
      <c r="G95" s="197">
        <v>27.67</v>
      </c>
      <c r="H95" s="197">
        <v>0</v>
      </c>
      <c r="I95" s="197">
        <v>0</v>
      </c>
      <c r="J95" s="197">
        <v>36.590000000000003</v>
      </c>
      <c r="K95" s="197">
        <v>20.65</v>
      </c>
      <c r="L95" s="197">
        <v>0.39</v>
      </c>
      <c r="M95" s="197">
        <v>2.57</v>
      </c>
      <c r="N95" s="197">
        <v>2.09</v>
      </c>
      <c r="O95" s="197">
        <v>2.96</v>
      </c>
      <c r="P95" s="197">
        <v>0.9</v>
      </c>
      <c r="Q95" s="197">
        <v>0.34</v>
      </c>
      <c r="R95" s="197">
        <v>0.74</v>
      </c>
      <c r="S95" s="197">
        <v>0.47</v>
      </c>
      <c r="T95" s="197">
        <v>0</v>
      </c>
      <c r="U95" s="197">
        <v>2.0699999999999998</v>
      </c>
      <c r="V95" s="197">
        <v>0.32</v>
      </c>
      <c r="W95" s="197">
        <v>1.93</v>
      </c>
      <c r="X95" s="197">
        <v>2.5299999999999998</v>
      </c>
      <c r="Y95" s="197">
        <v>0</v>
      </c>
      <c r="Z95" s="197">
        <v>4.93</v>
      </c>
      <c r="AA95" s="197">
        <v>1.36</v>
      </c>
      <c r="AB95" s="197">
        <v>0</v>
      </c>
      <c r="AC95" s="197">
        <v>0</v>
      </c>
      <c r="AD95" s="197">
        <v>24.92</v>
      </c>
      <c r="AE95" s="197">
        <v>0</v>
      </c>
      <c r="AF95" s="197">
        <v>0</v>
      </c>
      <c r="AG95" s="197">
        <v>0</v>
      </c>
      <c r="AH95" s="197">
        <v>0</v>
      </c>
      <c r="AI95" s="197">
        <v>0</v>
      </c>
      <c r="AJ95" s="197">
        <v>0</v>
      </c>
      <c r="AK95" s="197">
        <v>-34.880000000000003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16.14</v>
      </c>
      <c r="E96" s="197">
        <v>0</v>
      </c>
      <c r="F96" s="197">
        <v>0</v>
      </c>
      <c r="G96" s="197">
        <v>27.67</v>
      </c>
      <c r="H96" s="197">
        <v>0</v>
      </c>
      <c r="I96" s="197">
        <v>0</v>
      </c>
      <c r="J96" s="197">
        <v>36.590000000000003</v>
      </c>
      <c r="K96" s="197">
        <v>20.65</v>
      </c>
      <c r="L96" s="197">
        <v>0.39</v>
      </c>
      <c r="M96" s="197">
        <v>2.57</v>
      </c>
      <c r="N96" s="197">
        <v>2.09</v>
      </c>
      <c r="O96" s="197">
        <v>2.96</v>
      </c>
      <c r="P96" s="197">
        <v>0.9</v>
      </c>
      <c r="Q96" s="197">
        <v>0.34</v>
      </c>
      <c r="R96" s="197">
        <v>0.74</v>
      </c>
      <c r="S96" s="197">
        <v>0.47</v>
      </c>
      <c r="T96" s="197">
        <v>0</v>
      </c>
      <c r="U96" s="197">
        <v>2.0699999999999998</v>
      </c>
      <c r="V96" s="197">
        <v>0.32</v>
      </c>
      <c r="W96" s="197">
        <v>1.93</v>
      </c>
      <c r="X96" s="197">
        <v>2.5299999999999998</v>
      </c>
      <c r="Y96" s="197">
        <v>0</v>
      </c>
      <c r="Z96" s="197">
        <v>4.93</v>
      </c>
      <c r="AA96" s="197">
        <v>1.36</v>
      </c>
      <c r="AB96" s="197">
        <v>0</v>
      </c>
      <c r="AC96" s="197">
        <v>0</v>
      </c>
      <c r="AD96" s="197">
        <v>24.92</v>
      </c>
      <c r="AE96" s="197">
        <v>0</v>
      </c>
      <c r="AF96" s="197">
        <v>0</v>
      </c>
      <c r="AG96" s="197">
        <v>0</v>
      </c>
      <c r="AH96" s="197">
        <v>0</v>
      </c>
      <c r="AI96" s="197">
        <v>0</v>
      </c>
      <c r="AJ96" s="197">
        <v>0</v>
      </c>
      <c r="AK96" s="197">
        <v>-34.880000000000003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16.14</v>
      </c>
      <c r="E97" s="197">
        <v>0</v>
      </c>
      <c r="F97" s="197">
        <v>0</v>
      </c>
      <c r="G97" s="197">
        <v>27.67</v>
      </c>
      <c r="H97" s="197">
        <v>0</v>
      </c>
      <c r="I97" s="197">
        <v>0</v>
      </c>
      <c r="J97" s="197">
        <v>36.590000000000003</v>
      </c>
      <c r="K97" s="197">
        <v>20.65</v>
      </c>
      <c r="L97" s="197">
        <v>0.39</v>
      </c>
      <c r="M97" s="197">
        <v>2.57</v>
      </c>
      <c r="N97" s="197">
        <v>2.09</v>
      </c>
      <c r="O97" s="197">
        <v>2.96</v>
      </c>
      <c r="P97" s="197">
        <v>0.9</v>
      </c>
      <c r="Q97" s="197">
        <v>0.34</v>
      </c>
      <c r="R97" s="197">
        <v>0.74</v>
      </c>
      <c r="S97" s="197">
        <v>0.47</v>
      </c>
      <c r="T97" s="197">
        <v>0</v>
      </c>
      <c r="U97" s="197">
        <v>2.0699999999999998</v>
      </c>
      <c r="V97" s="197">
        <v>0.32</v>
      </c>
      <c r="W97" s="197">
        <v>1.93</v>
      </c>
      <c r="X97" s="197">
        <v>2.5299999999999998</v>
      </c>
      <c r="Y97" s="197">
        <v>0</v>
      </c>
      <c r="Z97" s="197">
        <v>4.93</v>
      </c>
      <c r="AA97" s="197">
        <v>1.36</v>
      </c>
      <c r="AB97" s="197">
        <v>0</v>
      </c>
      <c r="AC97" s="197">
        <v>0</v>
      </c>
      <c r="AD97" s="197">
        <v>24.92</v>
      </c>
      <c r="AE97" s="197">
        <v>0</v>
      </c>
      <c r="AF97" s="197">
        <v>0</v>
      </c>
      <c r="AG97" s="197">
        <v>0</v>
      </c>
      <c r="AH97" s="197">
        <v>0</v>
      </c>
      <c r="AI97" s="197">
        <v>0</v>
      </c>
      <c r="AJ97" s="197">
        <v>0</v>
      </c>
      <c r="AK97" s="197">
        <v>-34.880000000000003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16.14</v>
      </c>
      <c r="E98" s="197">
        <v>0</v>
      </c>
      <c r="F98" s="197">
        <v>0</v>
      </c>
      <c r="G98" s="197">
        <v>27.67</v>
      </c>
      <c r="H98" s="197">
        <v>0</v>
      </c>
      <c r="I98" s="197">
        <v>0</v>
      </c>
      <c r="J98" s="197">
        <v>36.590000000000003</v>
      </c>
      <c r="K98" s="197">
        <v>20.65</v>
      </c>
      <c r="L98" s="197">
        <v>0.39</v>
      </c>
      <c r="M98" s="197">
        <v>2.57</v>
      </c>
      <c r="N98" s="197">
        <v>2.09</v>
      </c>
      <c r="O98" s="197">
        <v>2.96</v>
      </c>
      <c r="P98" s="197">
        <v>0.9</v>
      </c>
      <c r="Q98" s="197">
        <v>0.34</v>
      </c>
      <c r="R98" s="197">
        <v>0.74</v>
      </c>
      <c r="S98" s="197">
        <v>0.47</v>
      </c>
      <c r="T98" s="197">
        <v>0</v>
      </c>
      <c r="U98" s="197">
        <v>2.0699999999999998</v>
      </c>
      <c r="V98" s="197">
        <v>0.32</v>
      </c>
      <c r="W98" s="197">
        <v>1.93</v>
      </c>
      <c r="X98" s="197">
        <v>2.5299999999999998</v>
      </c>
      <c r="Y98" s="197">
        <v>0</v>
      </c>
      <c r="Z98" s="197">
        <v>4.93</v>
      </c>
      <c r="AA98" s="197">
        <v>1.36</v>
      </c>
      <c r="AB98" s="197">
        <v>0</v>
      </c>
      <c r="AC98" s="197">
        <v>0</v>
      </c>
      <c r="AD98" s="197">
        <v>24.92</v>
      </c>
      <c r="AE98" s="197">
        <v>0</v>
      </c>
      <c r="AF98" s="197">
        <v>0</v>
      </c>
      <c r="AG98" s="197">
        <v>0</v>
      </c>
      <c r="AH98" s="197">
        <v>0</v>
      </c>
      <c r="AI98" s="197">
        <v>0</v>
      </c>
      <c r="AJ98" s="197">
        <v>0</v>
      </c>
      <c r="AK98" s="197">
        <v>-34.880000000000003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0.37021250000000056</v>
      </c>
      <c r="E99">
        <f t="shared" si="0"/>
        <v>0</v>
      </c>
      <c r="F99">
        <f t="shared" si="0"/>
        <v>0</v>
      </c>
      <c r="G99">
        <f t="shared" si="0"/>
        <v>0.65366000000000113</v>
      </c>
      <c r="H99">
        <f t="shared" si="0"/>
        <v>0</v>
      </c>
      <c r="I99">
        <f t="shared" si="0"/>
        <v>0</v>
      </c>
      <c r="J99">
        <f t="shared" si="0"/>
        <v>0.70686000000000004</v>
      </c>
      <c r="K99">
        <f t="shared" si="0"/>
        <v>0.78033500000000111</v>
      </c>
      <c r="L99">
        <f t="shared" si="0"/>
        <v>5.2019999999999858E-2</v>
      </c>
      <c r="M99">
        <f t="shared" si="0"/>
        <v>6.1679999999999881E-2</v>
      </c>
      <c r="N99">
        <f t="shared" si="0"/>
        <v>5.0160000000000066E-2</v>
      </c>
      <c r="O99">
        <f t="shared" si="0"/>
        <v>7.1040000000000006E-2</v>
      </c>
      <c r="P99">
        <f t="shared" si="0"/>
        <v>2.0710000000000017E-2</v>
      </c>
      <c r="Q99">
        <f t="shared" si="0"/>
        <v>4.523250000000003E-2</v>
      </c>
      <c r="R99">
        <f t="shared" si="0"/>
        <v>1.7642500000000005E-2</v>
      </c>
      <c r="S99">
        <f t="shared" si="0"/>
        <v>6.7832500000000157E-2</v>
      </c>
      <c r="T99">
        <f t="shared" si="0"/>
        <v>0</v>
      </c>
      <c r="U99">
        <f t="shared" si="0"/>
        <v>4.9229999999999954E-2</v>
      </c>
      <c r="V99">
        <f t="shared" si="0"/>
        <v>7.842500000000004E-3</v>
      </c>
      <c r="W99">
        <f t="shared" si="0"/>
        <v>2.3745000000000023E-2</v>
      </c>
      <c r="X99">
        <f t="shared" si="0"/>
        <v>7.6829999999999898E-2</v>
      </c>
      <c r="Y99">
        <f t="shared" si="0"/>
        <v>0</v>
      </c>
      <c r="Z99">
        <f t="shared" si="0"/>
        <v>0.11832000000000013</v>
      </c>
      <c r="AA99">
        <f t="shared" si="0"/>
        <v>3.1269999999999992E-2</v>
      </c>
      <c r="AB99">
        <f t="shared" si="0"/>
        <v>0</v>
      </c>
      <c r="AC99">
        <f t="shared" si="0"/>
        <v>0</v>
      </c>
      <c r="AD99">
        <f t="shared" si="0"/>
        <v>0.44233000000000039</v>
      </c>
      <c r="AE99">
        <f t="shared" si="0"/>
        <v>0</v>
      </c>
      <c r="AF99">
        <f t="shared" si="0"/>
        <v>0</v>
      </c>
      <c r="AG99">
        <f t="shared" si="0"/>
        <v>-1.2772499999999992E-2</v>
      </c>
      <c r="AH99">
        <f t="shared" si="0"/>
        <v>0</v>
      </c>
      <c r="AI99">
        <f t="shared" si="0"/>
        <v>0.31119999999999937</v>
      </c>
      <c r="AJ99">
        <f t="shared" si="0"/>
        <v>0</v>
      </c>
      <c r="AK99">
        <f t="shared" si="0"/>
        <v>0.1304250000000001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8.14</v>
      </c>
      <c r="E3" s="197">
        <v>0</v>
      </c>
      <c r="F3" s="197">
        <v>0</v>
      </c>
      <c r="G3" s="197">
        <v>15.65</v>
      </c>
      <c r="H3" s="197">
        <v>0</v>
      </c>
      <c r="I3" s="197">
        <v>0</v>
      </c>
      <c r="J3" s="197">
        <v>15.17</v>
      </c>
      <c r="K3" s="197">
        <v>6.65</v>
      </c>
      <c r="L3" s="197">
        <v>2.63</v>
      </c>
      <c r="M3" s="197">
        <v>0</v>
      </c>
      <c r="N3" s="197">
        <v>1.22</v>
      </c>
      <c r="O3" s="197">
        <v>2.0299999999999998</v>
      </c>
      <c r="P3" s="197">
        <v>2.0499999999999998</v>
      </c>
      <c r="Q3" s="197">
        <v>0.09</v>
      </c>
      <c r="R3" s="197">
        <v>0.44</v>
      </c>
      <c r="S3" s="197">
        <v>0.27</v>
      </c>
      <c r="T3" s="197">
        <v>0</v>
      </c>
      <c r="U3" s="197">
        <v>9.75</v>
      </c>
      <c r="V3" s="197">
        <v>0.19</v>
      </c>
      <c r="W3" s="197">
        <v>0.45</v>
      </c>
      <c r="X3" s="197">
        <v>1.51</v>
      </c>
      <c r="Y3" s="197">
        <v>0</v>
      </c>
      <c r="Z3" s="197">
        <v>2.85</v>
      </c>
      <c r="AA3" s="197">
        <v>0.78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-0.16</v>
      </c>
      <c r="AH3" s="197">
        <v>0</v>
      </c>
      <c r="AI3" s="197">
        <v>8.84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8.14</v>
      </c>
      <c r="E4" s="197">
        <v>0</v>
      </c>
      <c r="F4" s="197">
        <v>0</v>
      </c>
      <c r="G4" s="197">
        <v>15.65</v>
      </c>
      <c r="H4" s="197">
        <v>0</v>
      </c>
      <c r="I4" s="197">
        <v>0</v>
      </c>
      <c r="J4" s="197">
        <v>15.17</v>
      </c>
      <c r="K4" s="197">
        <v>6.65</v>
      </c>
      <c r="L4" s="197">
        <v>2.63</v>
      </c>
      <c r="M4" s="197">
        <v>0</v>
      </c>
      <c r="N4" s="197">
        <v>1.22</v>
      </c>
      <c r="O4" s="197">
        <v>2.0299999999999998</v>
      </c>
      <c r="P4" s="197">
        <v>2.0499999999999998</v>
      </c>
      <c r="Q4" s="197">
        <v>0.09</v>
      </c>
      <c r="R4" s="197">
        <v>0.43</v>
      </c>
      <c r="S4" s="197">
        <v>0.27</v>
      </c>
      <c r="T4" s="197">
        <v>0</v>
      </c>
      <c r="U4" s="197">
        <v>9.75</v>
      </c>
      <c r="V4" s="197">
        <v>0.19</v>
      </c>
      <c r="W4" s="197">
        <v>0.45</v>
      </c>
      <c r="X4" s="197">
        <v>1.51</v>
      </c>
      <c r="Y4" s="197">
        <v>0</v>
      </c>
      <c r="Z4" s="197">
        <v>2.85</v>
      </c>
      <c r="AA4" s="197">
        <v>0.78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-0.16</v>
      </c>
      <c r="AH4" s="197">
        <v>0</v>
      </c>
      <c r="AI4" s="197">
        <v>8.84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8.14</v>
      </c>
      <c r="E5" s="197">
        <v>0</v>
      </c>
      <c r="F5" s="197">
        <v>0</v>
      </c>
      <c r="G5" s="197">
        <v>15.65</v>
      </c>
      <c r="H5" s="197">
        <v>0</v>
      </c>
      <c r="I5" s="197">
        <v>0</v>
      </c>
      <c r="J5" s="197">
        <v>15.17</v>
      </c>
      <c r="K5" s="197">
        <v>6.65</v>
      </c>
      <c r="L5" s="197">
        <v>2.63</v>
      </c>
      <c r="M5" s="197">
        <v>0</v>
      </c>
      <c r="N5" s="197">
        <v>1.22</v>
      </c>
      <c r="O5" s="197">
        <v>2.0299999999999998</v>
      </c>
      <c r="P5" s="197">
        <v>2.0499999999999998</v>
      </c>
      <c r="Q5" s="197">
        <v>0.09</v>
      </c>
      <c r="R5" s="197">
        <v>0.43</v>
      </c>
      <c r="S5" s="197">
        <v>0.27</v>
      </c>
      <c r="T5" s="197">
        <v>0</v>
      </c>
      <c r="U5" s="197">
        <v>9.75</v>
      </c>
      <c r="V5" s="197">
        <v>0.19</v>
      </c>
      <c r="W5" s="197">
        <v>0.45</v>
      </c>
      <c r="X5" s="197">
        <v>1.51</v>
      </c>
      <c r="Y5" s="197">
        <v>0</v>
      </c>
      <c r="Z5" s="197">
        <v>2.85</v>
      </c>
      <c r="AA5" s="197">
        <v>0.78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-0.16</v>
      </c>
      <c r="AH5" s="197">
        <v>0</v>
      </c>
      <c r="AI5" s="197">
        <v>8.84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8.14</v>
      </c>
      <c r="E6" s="197">
        <v>0</v>
      </c>
      <c r="F6" s="197">
        <v>0</v>
      </c>
      <c r="G6" s="197">
        <v>15.65</v>
      </c>
      <c r="H6" s="197">
        <v>0</v>
      </c>
      <c r="I6" s="197">
        <v>0</v>
      </c>
      <c r="J6" s="197">
        <v>15.17</v>
      </c>
      <c r="K6" s="197">
        <v>6.65</v>
      </c>
      <c r="L6" s="197">
        <v>2.63</v>
      </c>
      <c r="M6" s="197">
        <v>0</v>
      </c>
      <c r="N6" s="197">
        <v>1.22</v>
      </c>
      <c r="O6" s="197">
        <v>2.0299999999999998</v>
      </c>
      <c r="P6" s="197">
        <v>2.0499999999999998</v>
      </c>
      <c r="Q6" s="197">
        <v>0.09</v>
      </c>
      <c r="R6" s="197">
        <v>0.43</v>
      </c>
      <c r="S6" s="197">
        <v>0.27</v>
      </c>
      <c r="T6" s="197">
        <v>0</v>
      </c>
      <c r="U6" s="197">
        <v>9.75</v>
      </c>
      <c r="V6" s="197">
        <v>0.19</v>
      </c>
      <c r="W6" s="197">
        <v>0.45</v>
      </c>
      <c r="X6" s="197">
        <v>1.51</v>
      </c>
      <c r="Y6" s="197">
        <v>0</v>
      </c>
      <c r="Z6" s="197">
        <v>2.85</v>
      </c>
      <c r="AA6" s="197">
        <v>0.78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-0.16</v>
      </c>
      <c r="AH6" s="197">
        <v>0</v>
      </c>
      <c r="AI6" s="197">
        <v>8.84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8.4</v>
      </c>
      <c r="E7" s="197">
        <v>0</v>
      </c>
      <c r="F7" s="197">
        <v>0</v>
      </c>
      <c r="G7" s="197">
        <v>15.65</v>
      </c>
      <c r="H7" s="197">
        <v>0</v>
      </c>
      <c r="I7" s="197">
        <v>0</v>
      </c>
      <c r="J7" s="197">
        <v>15.17</v>
      </c>
      <c r="K7" s="197">
        <v>6.65</v>
      </c>
      <c r="L7" s="197">
        <v>2.63</v>
      </c>
      <c r="M7" s="197">
        <v>0</v>
      </c>
      <c r="N7" s="197">
        <v>1.22</v>
      </c>
      <c r="O7" s="197">
        <v>2.0299999999999998</v>
      </c>
      <c r="P7" s="197">
        <v>2.0499999999999998</v>
      </c>
      <c r="Q7" s="197">
        <v>0.2</v>
      </c>
      <c r="R7" s="197">
        <v>0.43</v>
      </c>
      <c r="S7" s="197">
        <v>0.27</v>
      </c>
      <c r="T7" s="197">
        <v>0</v>
      </c>
      <c r="U7" s="197">
        <v>9.75</v>
      </c>
      <c r="V7" s="197">
        <v>0.19</v>
      </c>
      <c r="W7" s="197">
        <v>0.45</v>
      </c>
      <c r="X7" s="197">
        <v>1.51</v>
      </c>
      <c r="Y7" s="197">
        <v>0</v>
      </c>
      <c r="Z7" s="197">
        <v>2.85</v>
      </c>
      <c r="AA7" s="197">
        <v>0.78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-0.16</v>
      </c>
      <c r="AH7" s="197">
        <v>0</v>
      </c>
      <c r="AI7" s="197">
        <v>8.84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8.4</v>
      </c>
      <c r="E8" s="197">
        <v>0</v>
      </c>
      <c r="F8" s="197">
        <v>0</v>
      </c>
      <c r="G8" s="197">
        <v>15.65</v>
      </c>
      <c r="H8" s="197">
        <v>0</v>
      </c>
      <c r="I8" s="197">
        <v>0</v>
      </c>
      <c r="J8" s="197">
        <v>15.17</v>
      </c>
      <c r="K8" s="197">
        <v>6.65</v>
      </c>
      <c r="L8" s="197">
        <v>2.63</v>
      </c>
      <c r="M8" s="197">
        <v>0</v>
      </c>
      <c r="N8" s="197">
        <v>1.22</v>
      </c>
      <c r="O8" s="197">
        <v>2.0299999999999998</v>
      </c>
      <c r="P8" s="197">
        <v>2.0499999999999998</v>
      </c>
      <c r="Q8" s="197">
        <v>0.2</v>
      </c>
      <c r="R8" s="197">
        <v>0.43</v>
      </c>
      <c r="S8" s="197">
        <v>0.27</v>
      </c>
      <c r="T8" s="197">
        <v>0</v>
      </c>
      <c r="U8" s="197">
        <v>9.75</v>
      </c>
      <c r="V8" s="197">
        <v>0.19</v>
      </c>
      <c r="W8" s="197">
        <v>0.45</v>
      </c>
      <c r="X8" s="197">
        <v>1.51</v>
      </c>
      <c r="Y8" s="197">
        <v>0</v>
      </c>
      <c r="Z8" s="197">
        <v>2.85</v>
      </c>
      <c r="AA8" s="197">
        <v>0.78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-0.16</v>
      </c>
      <c r="AH8" s="197">
        <v>0</v>
      </c>
      <c r="AI8" s="197">
        <v>8.84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8.4</v>
      </c>
      <c r="E9" s="197">
        <v>0</v>
      </c>
      <c r="F9" s="197">
        <v>0</v>
      </c>
      <c r="G9" s="197">
        <v>15.65</v>
      </c>
      <c r="H9" s="197">
        <v>0</v>
      </c>
      <c r="I9" s="197">
        <v>0</v>
      </c>
      <c r="J9" s="197">
        <v>15.17</v>
      </c>
      <c r="K9" s="197">
        <v>15.32</v>
      </c>
      <c r="L9" s="197">
        <v>47</v>
      </c>
      <c r="M9" s="197">
        <v>0</v>
      </c>
      <c r="N9" s="197">
        <v>1.22</v>
      </c>
      <c r="O9" s="197">
        <v>2.0299999999999998</v>
      </c>
      <c r="P9" s="197">
        <v>2.0499999999999998</v>
      </c>
      <c r="Q9" s="197">
        <v>3.97</v>
      </c>
      <c r="R9" s="197">
        <v>0.43</v>
      </c>
      <c r="S9" s="197">
        <v>4.78</v>
      </c>
      <c r="T9" s="197">
        <v>0</v>
      </c>
      <c r="U9" s="197">
        <v>9.75</v>
      </c>
      <c r="V9" s="197">
        <v>0.19</v>
      </c>
      <c r="W9" s="197">
        <v>0.45</v>
      </c>
      <c r="X9" s="197">
        <v>1.51</v>
      </c>
      <c r="Y9" s="197">
        <v>0</v>
      </c>
      <c r="Z9" s="197">
        <v>2.85</v>
      </c>
      <c r="AA9" s="197">
        <v>0.78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-0.16</v>
      </c>
      <c r="AH9" s="197">
        <v>0</v>
      </c>
      <c r="AI9" s="197">
        <v>8.84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8.4</v>
      </c>
      <c r="E10" s="197">
        <v>0</v>
      </c>
      <c r="F10" s="197">
        <v>0</v>
      </c>
      <c r="G10" s="197">
        <v>15.65</v>
      </c>
      <c r="H10" s="197">
        <v>0</v>
      </c>
      <c r="I10" s="197">
        <v>0</v>
      </c>
      <c r="J10" s="197">
        <v>15.17</v>
      </c>
      <c r="K10" s="197">
        <v>7.33</v>
      </c>
      <c r="L10" s="197">
        <v>47</v>
      </c>
      <c r="M10" s="197">
        <v>0</v>
      </c>
      <c r="N10" s="197">
        <v>1.22</v>
      </c>
      <c r="O10" s="197">
        <v>2.0299999999999998</v>
      </c>
      <c r="P10" s="197">
        <v>2.0499999999999998</v>
      </c>
      <c r="Q10" s="197">
        <v>3.97</v>
      </c>
      <c r="R10" s="197">
        <v>0.43</v>
      </c>
      <c r="S10" s="197">
        <v>4.78</v>
      </c>
      <c r="T10" s="197">
        <v>0</v>
      </c>
      <c r="U10" s="197">
        <v>9.75</v>
      </c>
      <c r="V10" s="197">
        <v>0.19</v>
      </c>
      <c r="W10" s="197">
        <v>0.45</v>
      </c>
      <c r="X10" s="197">
        <v>1.51</v>
      </c>
      <c r="Y10" s="197">
        <v>0</v>
      </c>
      <c r="Z10" s="197">
        <v>2.85</v>
      </c>
      <c r="AA10" s="197">
        <v>0.78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-0.16</v>
      </c>
      <c r="AH10" s="197">
        <v>0</v>
      </c>
      <c r="AI10" s="197">
        <v>8.84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8.5500000000000007</v>
      </c>
      <c r="E11" s="197">
        <v>0</v>
      </c>
      <c r="F11" s="197">
        <v>0</v>
      </c>
      <c r="G11" s="197">
        <v>15.05</v>
      </c>
      <c r="H11" s="197">
        <v>0</v>
      </c>
      <c r="I11" s="197">
        <v>0</v>
      </c>
      <c r="J11" s="197">
        <v>14.19</v>
      </c>
      <c r="K11" s="197">
        <v>25.3</v>
      </c>
      <c r="L11" s="197">
        <v>47</v>
      </c>
      <c r="M11" s="197">
        <v>0</v>
      </c>
      <c r="N11" s="197">
        <v>1.22</v>
      </c>
      <c r="O11" s="197">
        <v>2.0299999999999998</v>
      </c>
      <c r="P11" s="197">
        <v>2.0499999999999998</v>
      </c>
      <c r="Q11" s="197">
        <v>3.97</v>
      </c>
      <c r="R11" s="197">
        <v>0.43</v>
      </c>
      <c r="S11" s="197">
        <v>4.78</v>
      </c>
      <c r="T11" s="197">
        <v>0</v>
      </c>
      <c r="U11" s="197">
        <v>9.75</v>
      </c>
      <c r="V11" s="197">
        <v>0.19</v>
      </c>
      <c r="W11" s="197">
        <v>0.45</v>
      </c>
      <c r="X11" s="197">
        <v>1.51</v>
      </c>
      <c r="Y11" s="197">
        <v>0</v>
      </c>
      <c r="Z11" s="197">
        <v>2.85</v>
      </c>
      <c r="AA11" s="197">
        <v>0.78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-0.16</v>
      </c>
      <c r="AH11" s="197">
        <v>0</v>
      </c>
      <c r="AI11" s="197">
        <v>8.84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8.67</v>
      </c>
      <c r="E12" s="197">
        <v>0</v>
      </c>
      <c r="F12" s="197">
        <v>0</v>
      </c>
      <c r="G12" s="197">
        <v>15.65</v>
      </c>
      <c r="H12" s="197">
        <v>0</v>
      </c>
      <c r="I12" s="197">
        <v>0</v>
      </c>
      <c r="J12" s="197">
        <v>15.17</v>
      </c>
      <c r="K12" s="197">
        <v>45.26</v>
      </c>
      <c r="L12" s="197">
        <v>47</v>
      </c>
      <c r="M12" s="197">
        <v>0</v>
      </c>
      <c r="N12" s="197">
        <v>1.22</v>
      </c>
      <c r="O12" s="197">
        <v>2.0299999999999998</v>
      </c>
      <c r="P12" s="197">
        <v>2.0499999999999998</v>
      </c>
      <c r="Q12" s="197">
        <v>3.97</v>
      </c>
      <c r="R12" s="197">
        <v>0.43</v>
      </c>
      <c r="S12" s="197">
        <v>4.78</v>
      </c>
      <c r="T12" s="197">
        <v>0</v>
      </c>
      <c r="U12" s="197">
        <v>9.75</v>
      </c>
      <c r="V12" s="197">
        <v>0.19</v>
      </c>
      <c r="W12" s="197">
        <v>0.45</v>
      </c>
      <c r="X12" s="197">
        <v>1.51</v>
      </c>
      <c r="Y12" s="197">
        <v>0</v>
      </c>
      <c r="Z12" s="197">
        <v>2.85</v>
      </c>
      <c r="AA12" s="197">
        <v>0.78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-0.16</v>
      </c>
      <c r="AH12" s="197">
        <v>0</v>
      </c>
      <c r="AI12" s="197">
        <v>8.84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8.67</v>
      </c>
      <c r="E13" s="197">
        <v>0</v>
      </c>
      <c r="F13" s="197">
        <v>0</v>
      </c>
      <c r="G13" s="197">
        <v>15.65</v>
      </c>
      <c r="H13" s="197">
        <v>0</v>
      </c>
      <c r="I13" s="197">
        <v>0</v>
      </c>
      <c r="J13" s="197">
        <v>15.17</v>
      </c>
      <c r="K13" s="197">
        <v>65.22</v>
      </c>
      <c r="L13" s="197">
        <v>47</v>
      </c>
      <c r="M13" s="197">
        <v>0</v>
      </c>
      <c r="N13" s="197">
        <v>1.22</v>
      </c>
      <c r="O13" s="197">
        <v>2.0299999999999998</v>
      </c>
      <c r="P13" s="197">
        <v>2.0499999999999998</v>
      </c>
      <c r="Q13" s="197">
        <v>3.97</v>
      </c>
      <c r="R13" s="197">
        <v>6.9</v>
      </c>
      <c r="S13" s="197">
        <v>4.78</v>
      </c>
      <c r="T13" s="197">
        <v>0</v>
      </c>
      <c r="U13" s="197">
        <v>9.75</v>
      </c>
      <c r="V13" s="197">
        <v>3.41</v>
      </c>
      <c r="W13" s="197">
        <v>0.45</v>
      </c>
      <c r="X13" s="197">
        <v>1.51</v>
      </c>
      <c r="Y13" s="197">
        <v>0</v>
      </c>
      <c r="Z13" s="197">
        <v>2.85</v>
      </c>
      <c r="AA13" s="197">
        <v>3.09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-0.16</v>
      </c>
      <c r="AH13" s="197">
        <v>0</v>
      </c>
      <c r="AI13" s="197">
        <v>8.84</v>
      </c>
      <c r="AJ13" s="197">
        <v>0</v>
      </c>
      <c r="AK13" s="197">
        <v>10.210000000000001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8.67</v>
      </c>
      <c r="E14" s="197">
        <v>0</v>
      </c>
      <c r="F14" s="197">
        <v>0</v>
      </c>
      <c r="G14" s="197">
        <v>15.65</v>
      </c>
      <c r="H14" s="197">
        <v>0</v>
      </c>
      <c r="I14" s="197">
        <v>0</v>
      </c>
      <c r="J14" s="197">
        <v>15.17</v>
      </c>
      <c r="K14" s="197">
        <v>88.25</v>
      </c>
      <c r="L14" s="197">
        <v>47</v>
      </c>
      <c r="M14" s="197">
        <v>0</v>
      </c>
      <c r="N14" s="197">
        <v>1.22</v>
      </c>
      <c r="O14" s="197">
        <v>2.0299999999999998</v>
      </c>
      <c r="P14" s="197">
        <v>2.0499999999999998</v>
      </c>
      <c r="Q14" s="197">
        <v>3.97</v>
      </c>
      <c r="R14" s="197">
        <v>7.89</v>
      </c>
      <c r="S14" s="197">
        <v>4.78</v>
      </c>
      <c r="T14" s="197">
        <v>0</v>
      </c>
      <c r="U14" s="197">
        <v>9.75</v>
      </c>
      <c r="V14" s="197">
        <v>4.6100000000000003</v>
      </c>
      <c r="W14" s="197">
        <v>0.45</v>
      </c>
      <c r="X14" s="197">
        <v>1.51</v>
      </c>
      <c r="Y14" s="197">
        <v>0</v>
      </c>
      <c r="Z14" s="197">
        <v>2.85</v>
      </c>
      <c r="AA14" s="197">
        <v>3.09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-0.16</v>
      </c>
      <c r="AH14" s="197">
        <v>0</v>
      </c>
      <c r="AI14" s="197">
        <v>8.84</v>
      </c>
      <c r="AJ14" s="197">
        <v>0</v>
      </c>
      <c r="AK14" s="197">
        <v>10.210000000000001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8.94</v>
      </c>
      <c r="E15" s="197">
        <v>0</v>
      </c>
      <c r="F15" s="197">
        <v>0</v>
      </c>
      <c r="G15" s="197">
        <v>15.65</v>
      </c>
      <c r="H15" s="197">
        <v>0</v>
      </c>
      <c r="I15" s="197">
        <v>0</v>
      </c>
      <c r="J15" s="197">
        <v>15.17</v>
      </c>
      <c r="K15" s="197">
        <v>65.22</v>
      </c>
      <c r="L15" s="197">
        <v>47</v>
      </c>
      <c r="M15" s="197">
        <v>0</v>
      </c>
      <c r="N15" s="197">
        <v>1.22</v>
      </c>
      <c r="O15" s="197">
        <v>2.0299999999999998</v>
      </c>
      <c r="P15" s="197">
        <v>2.0499999999999998</v>
      </c>
      <c r="Q15" s="197">
        <v>3.97</v>
      </c>
      <c r="R15" s="197">
        <v>7.89</v>
      </c>
      <c r="S15" s="197">
        <v>4.78</v>
      </c>
      <c r="T15" s="197">
        <v>0</v>
      </c>
      <c r="U15" s="197">
        <v>9.75</v>
      </c>
      <c r="V15" s="197">
        <v>4.6100000000000003</v>
      </c>
      <c r="W15" s="197">
        <v>0.45</v>
      </c>
      <c r="X15" s="197">
        <v>1.51</v>
      </c>
      <c r="Y15" s="197">
        <v>0</v>
      </c>
      <c r="Z15" s="197">
        <v>2.85</v>
      </c>
      <c r="AA15" s="197">
        <v>3.09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-0.16</v>
      </c>
      <c r="AH15" s="197">
        <v>0</v>
      </c>
      <c r="AI15" s="197">
        <v>8.84</v>
      </c>
      <c r="AJ15" s="197">
        <v>0</v>
      </c>
      <c r="AK15" s="197">
        <v>9.17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8.94</v>
      </c>
      <c r="E16" s="197">
        <v>0</v>
      </c>
      <c r="F16" s="197">
        <v>0</v>
      </c>
      <c r="G16" s="197">
        <v>15.65</v>
      </c>
      <c r="H16" s="197">
        <v>0</v>
      </c>
      <c r="I16" s="197">
        <v>0</v>
      </c>
      <c r="J16" s="197">
        <v>15.17</v>
      </c>
      <c r="K16" s="197">
        <v>88.25</v>
      </c>
      <c r="L16" s="197">
        <v>47</v>
      </c>
      <c r="M16" s="197">
        <v>0</v>
      </c>
      <c r="N16" s="197">
        <v>1.22</v>
      </c>
      <c r="O16" s="197">
        <v>2.0299999999999998</v>
      </c>
      <c r="P16" s="197">
        <v>2.0499999999999998</v>
      </c>
      <c r="Q16" s="197">
        <v>3.97</v>
      </c>
      <c r="R16" s="197">
        <v>7.89</v>
      </c>
      <c r="S16" s="197">
        <v>4.78</v>
      </c>
      <c r="T16" s="197">
        <v>0</v>
      </c>
      <c r="U16" s="197">
        <v>9.75</v>
      </c>
      <c r="V16" s="197">
        <v>4.6100000000000003</v>
      </c>
      <c r="W16" s="197">
        <v>0.45</v>
      </c>
      <c r="X16" s="197">
        <v>1.51</v>
      </c>
      <c r="Y16" s="197">
        <v>0</v>
      </c>
      <c r="Z16" s="197">
        <v>2.85</v>
      </c>
      <c r="AA16" s="197">
        <v>3.09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-0.16</v>
      </c>
      <c r="AH16" s="197">
        <v>0</v>
      </c>
      <c r="AI16" s="197">
        <v>8.84</v>
      </c>
      <c r="AJ16" s="197">
        <v>0</v>
      </c>
      <c r="AK16" s="197">
        <v>9.17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8.94</v>
      </c>
      <c r="E17" s="197">
        <v>0</v>
      </c>
      <c r="F17" s="197">
        <v>0</v>
      </c>
      <c r="G17" s="197">
        <v>15.65</v>
      </c>
      <c r="H17" s="197">
        <v>0</v>
      </c>
      <c r="I17" s="197">
        <v>0</v>
      </c>
      <c r="J17" s="197">
        <v>15.17</v>
      </c>
      <c r="K17" s="197">
        <v>88.25</v>
      </c>
      <c r="L17" s="197">
        <v>47</v>
      </c>
      <c r="M17" s="197">
        <v>0</v>
      </c>
      <c r="N17" s="197">
        <v>1.22</v>
      </c>
      <c r="O17" s="197">
        <v>2.0299999999999998</v>
      </c>
      <c r="P17" s="197">
        <v>2.0499999999999998</v>
      </c>
      <c r="Q17" s="197">
        <v>3.97</v>
      </c>
      <c r="R17" s="197">
        <v>7.89</v>
      </c>
      <c r="S17" s="197">
        <v>4.78</v>
      </c>
      <c r="T17" s="197">
        <v>0</v>
      </c>
      <c r="U17" s="197">
        <v>9.75</v>
      </c>
      <c r="V17" s="197">
        <v>4.6100000000000003</v>
      </c>
      <c r="W17" s="197">
        <v>0.45</v>
      </c>
      <c r="X17" s="197">
        <v>1.51</v>
      </c>
      <c r="Y17" s="197">
        <v>0</v>
      </c>
      <c r="Z17" s="197">
        <v>2.85</v>
      </c>
      <c r="AA17" s="197">
        <v>9.8800000000000008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-0.16</v>
      </c>
      <c r="AH17" s="197">
        <v>0</v>
      </c>
      <c r="AI17" s="197">
        <v>8.84</v>
      </c>
      <c r="AJ17" s="197">
        <v>0</v>
      </c>
      <c r="AK17" s="197">
        <v>9.17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8.94</v>
      </c>
      <c r="E18" s="197">
        <v>0</v>
      </c>
      <c r="F18" s="197">
        <v>0</v>
      </c>
      <c r="G18" s="197">
        <v>15.65</v>
      </c>
      <c r="H18" s="197">
        <v>0</v>
      </c>
      <c r="I18" s="197">
        <v>0</v>
      </c>
      <c r="J18" s="197">
        <v>15.17</v>
      </c>
      <c r="K18" s="197">
        <v>88.25</v>
      </c>
      <c r="L18" s="197">
        <v>47</v>
      </c>
      <c r="M18" s="197">
        <v>0</v>
      </c>
      <c r="N18" s="197">
        <v>1.22</v>
      </c>
      <c r="O18" s="197">
        <v>2.0299999999999998</v>
      </c>
      <c r="P18" s="197">
        <v>2.0499999999999998</v>
      </c>
      <c r="Q18" s="197">
        <v>3.97</v>
      </c>
      <c r="R18" s="197">
        <v>7.89</v>
      </c>
      <c r="S18" s="197">
        <v>4.74</v>
      </c>
      <c r="T18" s="197">
        <v>0</v>
      </c>
      <c r="U18" s="197">
        <v>9.75</v>
      </c>
      <c r="V18" s="197">
        <v>4.6100000000000003</v>
      </c>
      <c r="W18" s="197">
        <v>0.45</v>
      </c>
      <c r="X18" s="197">
        <v>1.51</v>
      </c>
      <c r="Y18" s="197">
        <v>0</v>
      </c>
      <c r="Z18" s="197">
        <v>2.85</v>
      </c>
      <c r="AA18" s="197">
        <v>9.8800000000000008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-0.16</v>
      </c>
      <c r="AH18" s="197">
        <v>0</v>
      </c>
      <c r="AI18" s="197">
        <v>8.84</v>
      </c>
      <c r="AJ18" s="197">
        <v>0</v>
      </c>
      <c r="AK18" s="197">
        <v>9.17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9.1999999999999993</v>
      </c>
      <c r="E19" s="197">
        <v>0</v>
      </c>
      <c r="F19" s="197">
        <v>0</v>
      </c>
      <c r="G19" s="197">
        <v>15.65</v>
      </c>
      <c r="H19" s="197">
        <v>0</v>
      </c>
      <c r="I19" s="197">
        <v>0</v>
      </c>
      <c r="J19" s="197">
        <v>15.17</v>
      </c>
      <c r="K19" s="197">
        <v>88.25</v>
      </c>
      <c r="L19" s="197">
        <v>47</v>
      </c>
      <c r="M19" s="197">
        <v>0</v>
      </c>
      <c r="N19" s="197">
        <v>1.22</v>
      </c>
      <c r="O19" s="197">
        <v>2.0299999999999998</v>
      </c>
      <c r="P19" s="197">
        <v>2.0499999999999998</v>
      </c>
      <c r="Q19" s="197">
        <v>3.97</v>
      </c>
      <c r="R19" s="197">
        <v>7.89</v>
      </c>
      <c r="S19" s="197">
        <v>4.78</v>
      </c>
      <c r="T19" s="197">
        <v>0</v>
      </c>
      <c r="U19" s="197">
        <v>9.68</v>
      </c>
      <c r="V19" s="197">
        <v>4.6100000000000003</v>
      </c>
      <c r="W19" s="197">
        <v>0.45</v>
      </c>
      <c r="X19" s="197">
        <v>1.51</v>
      </c>
      <c r="Y19" s="197">
        <v>0</v>
      </c>
      <c r="Z19" s="197">
        <v>2.85</v>
      </c>
      <c r="AA19" s="197">
        <v>9.8800000000000008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-0.16</v>
      </c>
      <c r="AH19" s="197">
        <v>0</v>
      </c>
      <c r="AI19" s="197">
        <v>8.84</v>
      </c>
      <c r="AJ19" s="197">
        <v>0</v>
      </c>
      <c r="AK19" s="197">
        <v>9.17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9.1999999999999993</v>
      </c>
      <c r="E20" s="197">
        <v>0</v>
      </c>
      <c r="F20" s="197">
        <v>0</v>
      </c>
      <c r="G20" s="197">
        <v>15.65</v>
      </c>
      <c r="H20" s="197">
        <v>0</v>
      </c>
      <c r="I20" s="197">
        <v>0</v>
      </c>
      <c r="J20" s="197">
        <v>15.17</v>
      </c>
      <c r="K20" s="197">
        <v>88.25</v>
      </c>
      <c r="L20" s="197">
        <v>47</v>
      </c>
      <c r="M20" s="197">
        <v>0</v>
      </c>
      <c r="N20" s="197">
        <v>1.22</v>
      </c>
      <c r="O20" s="197">
        <v>2.0299999999999998</v>
      </c>
      <c r="P20" s="197">
        <v>2.0499999999999998</v>
      </c>
      <c r="Q20" s="197">
        <v>3.97</v>
      </c>
      <c r="R20" s="197">
        <v>7.89</v>
      </c>
      <c r="S20" s="197">
        <v>4.78</v>
      </c>
      <c r="T20" s="197">
        <v>0</v>
      </c>
      <c r="U20" s="197">
        <v>9.68</v>
      </c>
      <c r="V20" s="197">
        <v>4.6100000000000003</v>
      </c>
      <c r="W20" s="197">
        <v>0.45</v>
      </c>
      <c r="X20" s="197">
        <v>1.51</v>
      </c>
      <c r="Y20" s="197">
        <v>0</v>
      </c>
      <c r="Z20" s="197">
        <v>2.85</v>
      </c>
      <c r="AA20" s="197">
        <v>9.8800000000000008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-0.16</v>
      </c>
      <c r="AH20" s="197">
        <v>0</v>
      </c>
      <c r="AI20" s="197">
        <v>8.84</v>
      </c>
      <c r="AJ20" s="197">
        <v>0</v>
      </c>
      <c r="AK20" s="197">
        <v>9.17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9.1999999999999993</v>
      </c>
      <c r="E21" s="197">
        <v>0</v>
      </c>
      <c r="F21" s="197">
        <v>0</v>
      </c>
      <c r="G21" s="197">
        <v>15.65</v>
      </c>
      <c r="H21" s="197">
        <v>0</v>
      </c>
      <c r="I21" s="197">
        <v>0</v>
      </c>
      <c r="J21" s="197">
        <v>15.17</v>
      </c>
      <c r="K21" s="197">
        <v>30.29</v>
      </c>
      <c r="L21" s="197">
        <v>47</v>
      </c>
      <c r="M21" s="197">
        <v>0</v>
      </c>
      <c r="N21" s="197">
        <v>1.22</v>
      </c>
      <c r="O21" s="197">
        <v>2.0299999999999998</v>
      </c>
      <c r="P21" s="197">
        <v>2.0499999999999998</v>
      </c>
      <c r="Q21" s="197">
        <v>3.97</v>
      </c>
      <c r="R21" s="197">
        <v>0.69</v>
      </c>
      <c r="S21" s="197">
        <v>4.3099999999999996</v>
      </c>
      <c r="T21" s="197">
        <v>0</v>
      </c>
      <c r="U21" s="197">
        <v>9.6199999999999992</v>
      </c>
      <c r="V21" s="197">
        <v>0.19</v>
      </c>
      <c r="W21" s="197">
        <v>0.45</v>
      </c>
      <c r="X21" s="197">
        <v>1.51</v>
      </c>
      <c r="Y21" s="197">
        <v>0</v>
      </c>
      <c r="Z21" s="197">
        <v>2.85</v>
      </c>
      <c r="AA21" s="197">
        <v>0.78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-0.16</v>
      </c>
      <c r="AH21" s="197">
        <v>0</v>
      </c>
      <c r="AI21" s="197">
        <v>8.84</v>
      </c>
      <c r="AJ21" s="197">
        <v>0</v>
      </c>
      <c r="AK21" s="197">
        <v>9.17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9.1999999999999993</v>
      </c>
      <c r="E22" s="197">
        <v>0</v>
      </c>
      <c r="F22" s="197">
        <v>0</v>
      </c>
      <c r="G22" s="197">
        <v>15.65</v>
      </c>
      <c r="H22" s="197">
        <v>0</v>
      </c>
      <c r="I22" s="197">
        <v>0</v>
      </c>
      <c r="J22" s="197">
        <v>15.17</v>
      </c>
      <c r="K22" s="197">
        <v>25.3</v>
      </c>
      <c r="L22" s="197">
        <v>47</v>
      </c>
      <c r="M22" s="197">
        <v>0</v>
      </c>
      <c r="N22" s="197">
        <v>1.22</v>
      </c>
      <c r="O22" s="197">
        <v>2.0299999999999998</v>
      </c>
      <c r="P22" s="197">
        <v>2.0499999999999998</v>
      </c>
      <c r="Q22" s="197">
        <v>3.97</v>
      </c>
      <c r="R22" s="197">
        <v>0.43</v>
      </c>
      <c r="S22" s="197">
        <v>4.3099999999999996</v>
      </c>
      <c r="T22" s="197">
        <v>0</v>
      </c>
      <c r="U22" s="197">
        <v>9.6199999999999992</v>
      </c>
      <c r="V22" s="197">
        <v>0.19</v>
      </c>
      <c r="W22" s="197">
        <v>0.45</v>
      </c>
      <c r="X22" s="197">
        <v>1.51</v>
      </c>
      <c r="Y22" s="197">
        <v>0</v>
      </c>
      <c r="Z22" s="197">
        <v>2.85</v>
      </c>
      <c r="AA22" s="197">
        <v>0.78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-0.16</v>
      </c>
      <c r="AH22" s="197">
        <v>0</v>
      </c>
      <c r="AI22" s="197">
        <v>8.84</v>
      </c>
      <c r="AJ22" s="197">
        <v>0</v>
      </c>
      <c r="AK22" s="197">
        <v>9.17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9.4700000000000006</v>
      </c>
      <c r="E23" s="197">
        <v>0</v>
      </c>
      <c r="F23" s="197">
        <v>0</v>
      </c>
      <c r="G23" s="197">
        <v>15.65</v>
      </c>
      <c r="H23" s="197">
        <v>0</v>
      </c>
      <c r="I23" s="197">
        <v>0</v>
      </c>
      <c r="J23" s="197">
        <v>15.17</v>
      </c>
      <c r="K23" s="197">
        <v>30.29</v>
      </c>
      <c r="L23" s="197">
        <v>47</v>
      </c>
      <c r="M23" s="197">
        <v>0</v>
      </c>
      <c r="N23" s="197">
        <v>1.22</v>
      </c>
      <c r="O23" s="197">
        <v>2.0299999999999998</v>
      </c>
      <c r="P23" s="197">
        <v>2.0499999999999998</v>
      </c>
      <c r="Q23" s="197">
        <v>3.97</v>
      </c>
      <c r="R23" s="197">
        <v>0.43</v>
      </c>
      <c r="S23" s="197">
        <v>4.78</v>
      </c>
      <c r="T23" s="197">
        <v>0</v>
      </c>
      <c r="U23" s="197">
        <v>9.6199999999999992</v>
      </c>
      <c r="V23" s="197">
        <v>0.19</v>
      </c>
      <c r="W23" s="197">
        <v>0.45</v>
      </c>
      <c r="X23" s="197">
        <v>1.51</v>
      </c>
      <c r="Y23" s="197">
        <v>0</v>
      </c>
      <c r="Z23" s="197">
        <v>2.85</v>
      </c>
      <c r="AA23" s="197">
        <v>0.78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-0.16</v>
      </c>
      <c r="AH23" s="197">
        <v>0</v>
      </c>
      <c r="AI23" s="197">
        <v>8.84</v>
      </c>
      <c r="AJ23" s="197">
        <v>0</v>
      </c>
      <c r="AK23" s="197">
        <v>9.17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9.4700000000000006</v>
      </c>
      <c r="E24" s="197">
        <v>0</v>
      </c>
      <c r="F24" s="197">
        <v>0</v>
      </c>
      <c r="G24" s="197">
        <v>15.65</v>
      </c>
      <c r="H24" s="197">
        <v>0</v>
      </c>
      <c r="I24" s="197">
        <v>0</v>
      </c>
      <c r="J24" s="197">
        <v>15.17</v>
      </c>
      <c r="K24" s="197">
        <v>30.29</v>
      </c>
      <c r="L24" s="197">
        <v>47</v>
      </c>
      <c r="M24" s="197">
        <v>0</v>
      </c>
      <c r="N24" s="197">
        <v>1.22</v>
      </c>
      <c r="O24" s="197">
        <v>2.0299999999999998</v>
      </c>
      <c r="P24" s="197">
        <v>2.0499999999999998</v>
      </c>
      <c r="Q24" s="197">
        <v>3.97</v>
      </c>
      <c r="R24" s="197">
        <v>0.43</v>
      </c>
      <c r="S24" s="197">
        <v>4.78</v>
      </c>
      <c r="T24" s="197">
        <v>0</v>
      </c>
      <c r="U24" s="197">
        <v>9.6199999999999992</v>
      </c>
      <c r="V24" s="197">
        <v>0.19</v>
      </c>
      <c r="W24" s="197">
        <v>0.45</v>
      </c>
      <c r="X24" s="197">
        <v>1.51</v>
      </c>
      <c r="Y24" s="197">
        <v>0</v>
      </c>
      <c r="Z24" s="197">
        <v>2.85</v>
      </c>
      <c r="AA24" s="197">
        <v>0.78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-0.16</v>
      </c>
      <c r="AH24" s="197">
        <v>0</v>
      </c>
      <c r="AI24" s="197">
        <v>8.84</v>
      </c>
      <c r="AJ24" s="197">
        <v>0</v>
      </c>
      <c r="AK24" s="197">
        <v>9.17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9.4700000000000006</v>
      </c>
      <c r="E25" s="197">
        <v>0</v>
      </c>
      <c r="F25" s="197">
        <v>0</v>
      </c>
      <c r="G25" s="197">
        <v>15.65</v>
      </c>
      <c r="H25" s="197">
        <v>0</v>
      </c>
      <c r="I25" s="197">
        <v>0</v>
      </c>
      <c r="J25" s="197">
        <v>15.17</v>
      </c>
      <c r="K25" s="197">
        <v>6.65</v>
      </c>
      <c r="L25" s="197">
        <v>7.84</v>
      </c>
      <c r="M25" s="197">
        <v>0</v>
      </c>
      <c r="N25" s="197">
        <v>1.22</v>
      </c>
      <c r="O25" s="197">
        <v>2.0299999999999998</v>
      </c>
      <c r="P25" s="197">
        <v>2.0499999999999998</v>
      </c>
      <c r="Q25" s="197">
        <v>0.2</v>
      </c>
      <c r="R25" s="197">
        <v>0.43</v>
      </c>
      <c r="S25" s="197">
        <v>0.65</v>
      </c>
      <c r="T25" s="197">
        <v>0</v>
      </c>
      <c r="U25" s="197">
        <v>9.6199999999999992</v>
      </c>
      <c r="V25" s="197">
        <v>0.19</v>
      </c>
      <c r="W25" s="197">
        <v>0.45</v>
      </c>
      <c r="X25" s="197">
        <v>1.51</v>
      </c>
      <c r="Y25" s="197">
        <v>0</v>
      </c>
      <c r="Z25" s="197">
        <v>2.85</v>
      </c>
      <c r="AA25" s="197">
        <v>0.78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-0.16</v>
      </c>
      <c r="AH25" s="197">
        <v>0</v>
      </c>
      <c r="AI25" s="197">
        <v>8.84</v>
      </c>
      <c r="AJ25" s="197">
        <v>0</v>
      </c>
      <c r="AK25" s="197">
        <v>11.89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9.4700000000000006</v>
      </c>
      <c r="E26" s="197">
        <v>0</v>
      </c>
      <c r="F26" s="197">
        <v>0</v>
      </c>
      <c r="G26" s="197">
        <v>15.65</v>
      </c>
      <c r="H26" s="197">
        <v>0</v>
      </c>
      <c r="I26" s="197">
        <v>0</v>
      </c>
      <c r="J26" s="197">
        <v>15.17</v>
      </c>
      <c r="K26" s="197">
        <v>6.65</v>
      </c>
      <c r="L26" s="197">
        <v>2.0099999999999998</v>
      </c>
      <c r="M26" s="197">
        <v>0</v>
      </c>
      <c r="N26" s="197">
        <v>1.22</v>
      </c>
      <c r="O26" s="197">
        <v>2.0299999999999998</v>
      </c>
      <c r="P26" s="197">
        <v>2.0499999999999998</v>
      </c>
      <c r="Q26" s="197">
        <v>0.2</v>
      </c>
      <c r="R26" s="197">
        <v>0.43</v>
      </c>
      <c r="S26" s="197">
        <v>0.27</v>
      </c>
      <c r="T26" s="197">
        <v>0</v>
      </c>
      <c r="U26" s="197">
        <v>9.6199999999999992</v>
      </c>
      <c r="V26" s="197">
        <v>0.19</v>
      </c>
      <c r="W26" s="197">
        <v>0.45</v>
      </c>
      <c r="X26" s="197">
        <v>1.51</v>
      </c>
      <c r="Y26" s="197">
        <v>0</v>
      </c>
      <c r="Z26" s="197">
        <v>2.85</v>
      </c>
      <c r="AA26" s="197">
        <v>0.78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-0.16</v>
      </c>
      <c r="AH26" s="197">
        <v>0</v>
      </c>
      <c r="AI26" s="197">
        <v>8.84</v>
      </c>
      <c r="AJ26" s="197">
        <v>0</v>
      </c>
      <c r="AK26" s="197">
        <v>11.89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0</v>
      </c>
      <c r="G27" s="197">
        <v>15.65</v>
      </c>
      <c r="H27" s="197">
        <v>0</v>
      </c>
      <c r="I27" s="197">
        <v>0</v>
      </c>
      <c r="J27" s="197">
        <v>15.17</v>
      </c>
      <c r="K27" s="197">
        <v>6.65</v>
      </c>
      <c r="L27" s="197">
        <v>2.63</v>
      </c>
      <c r="M27" s="197">
        <v>0</v>
      </c>
      <c r="N27" s="197">
        <v>1.22</v>
      </c>
      <c r="O27" s="197">
        <v>2.0299999999999998</v>
      </c>
      <c r="P27" s="197">
        <v>2.0499999999999998</v>
      </c>
      <c r="Q27" s="197">
        <v>0.2</v>
      </c>
      <c r="R27" s="197">
        <v>0.43</v>
      </c>
      <c r="S27" s="197">
        <v>0.27</v>
      </c>
      <c r="T27" s="197">
        <v>0</v>
      </c>
      <c r="U27" s="197">
        <v>9.56</v>
      </c>
      <c r="V27" s="197">
        <v>0.19</v>
      </c>
      <c r="W27" s="197">
        <v>0.45</v>
      </c>
      <c r="X27" s="197">
        <v>1.51</v>
      </c>
      <c r="Y27" s="197">
        <v>0</v>
      </c>
      <c r="Z27" s="197">
        <v>2.85</v>
      </c>
      <c r="AA27" s="197">
        <v>0.78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-0.16</v>
      </c>
      <c r="AH27" s="197">
        <v>0</v>
      </c>
      <c r="AI27" s="197">
        <v>8.84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0</v>
      </c>
      <c r="G28" s="197">
        <v>15.65</v>
      </c>
      <c r="H28" s="197">
        <v>0</v>
      </c>
      <c r="I28" s="197">
        <v>0</v>
      </c>
      <c r="J28" s="197">
        <v>15.17</v>
      </c>
      <c r="K28" s="197">
        <v>6.65</v>
      </c>
      <c r="L28" s="197">
        <v>2.63</v>
      </c>
      <c r="M28" s="197">
        <v>0</v>
      </c>
      <c r="N28" s="197">
        <v>1.22</v>
      </c>
      <c r="O28" s="197">
        <v>2.0299999999999998</v>
      </c>
      <c r="P28" s="197">
        <v>2.0499999999999998</v>
      </c>
      <c r="Q28" s="197">
        <v>0.2</v>
      </c>
      <c r="R28" s="197">
        <v>0.43</v>
      </c>
      <c r="S28" s="197">
        <v>0.27</v>
      </c>
      <c r="T28" s="197">
        <v>0</v>
      </c>
      <c r="U28" s="197">
        <v>9.56</v>
      </c>
      <c r="V28" s="197">
        <v>0.19</v>
      </c>
      <c r="W28" s="197">
        <v>0.45</v>
      </c>
      <c r="X28" s="197">
        <v>1.51</v>
      </c>
      <c r="Y28" s="197">
        <v>0</v>
      </c>
      <c r="Z28" s="197">
        <v>2.85</v>
      </c>
      <c r="AA28" s="197">
        <v>0.78</v>
      </c>
      <c r="AB28" s="197">
        <v>0</v>
      </c>
      <c r="AC28" s="197">
        <v>0</v>
      </c>
      <c r="AD28" s="197">
        <v>13.64</v>
      </c>
      <c r="AE28" s="197">
        <v>0</v>
      </c>
      <c r="AF28" s="197">
        <v>0</v>
      </c>
      <c r="AG28" s="197">
        <v>-0.16</v>
      </c>
      <c r="AH28" s="197">
        <v>0</v>
      </c>
      <c r="AI28" s="197">
        <v>8.84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0</v>
      </c>
      <c r="G29" s="197">
        <v>15.65</v>
      </c>
      <c r="H29" s="197">
        <v>0</v>
      </c>
      <c r="I29" s="197">
        <v>0</v>
      </c>
      <c r="J29" s="197">
        <v>15.17</v>
      </c>
      <c r="K29" s="197">
        <v>6.65</v>
      </c>
      <c r="L29" s="197">
        <v>2.63</v>
      </c>
      <c r="M29" s="197">
        <v>0</v>
      </c>
      <c r="N29" s="197">
        <v>1.22</v>
      </c>
      <c r="O29" s="197">
        <v>2.0299999999999998</v>
      </c>
      <c r="P29" s="197">
        <v>2.0499999999999998</v>
      </c>
      <c r="Q29" s="197">
        <v>0.2</v>
      </c>
      <c r="R29" s="197">
        <v>0.43</v>
      </c>
      <c r="S29" s="197">
        <v>0.27</v>
      </c>
      <c r="T29" s="197">
        <v>0</v>
      </c>
      <c r="U29" s="197">
        <v>9.56</v>
      </c>
      <c r="V29" s="197">
        <v>0.19</v>
      </c>
      <c r="W29" s="197">
        <v>0.43</v>
      </c>
      <c r="X29" s="197">
        <v>1.51</v>
      </c>
      <c r="Y29" s="197">
        <v>0</v>
      </c>
      <c r="Z29" s="197">
        <v>2.85</v>
      </c>
      <c r="AA29" s="197">
        <v>0.78</v>
      </c>
      <c r="AB29" s="197">
        <v>0</v>
      </c>
      <c r="AC29" s="197">
        <v>0</v>
      </c>
      <c r="AD29" s="197">
        <v>13.64</v>
      </c>
      <c r="AE29" s="197">
        <v>0</v>
      </c>
      <c r="AF29" s="197">
        <v>0</v>
      </c>
      <c r="AG29" s="197">
        <v>-0.16</v>
      </c>
      <c r="AH29" s="197">
        <v>0</v>
      </c>
      <c r="AI29" s="197">
        <v>8.84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0</v>
      </c>
      <c r="G30" s="197">
        <v>15.65</v>
      </c>
      <c r="H30" s="197">
        <v>0</v>
      </c>
      <c r="I30" s="197">
        <v>0</v>
      </c>
      <c r="J30" s="197">
        <v>15.17</v>
      </c>
      <c r="K30" s="197">
        <v>6.65</v>
      </c>
      <c r="L30" s="197">
        <v>2.63</v>
      </c>
      <c r="M30" s="197">
        <v>0</v>
      </c>
      <c r="N30" s="197">
        <v>1.22</v>
      </c>
      <c r="O30" s="197">
        <v>2.0299999999999998</v>
      </c>
      <c r="P30" s="197">
        <v>2.0499999999999998</v>
      </c>
      <c r="Q30" s="197">
        <v>0.2</v>
      </c>
      <c r="R30" s="197">
        <v>0.43</v>
      </c>
      <c r="S30" s="197">
        <v>0.27</v>
      </c>
      <c r="T30" s="197">
        <v>0</v>
      </c>
      <c r="U30" s="197">
        <v>9.56</v>
      </c>
      <c r="V30" s="197">
        <v>0.19</v>
      </c>
      <c r="W30" s="197">
        <v>0.43</v>
      </c>
      <c r="X30" s="197">
        <v>1.51</v>
      </c>
      <c r="Y30" s="197">
        <v>0</v>
      </c>
      <c r="Z30" s="197">
        <v>2.85</v>
      </c>
      <c r="AA30" s="197">
        <v>0.78</v>
      </c>
      <c r="AB30" s="197">
        <v>0</v>
      </c>
      <c r="AC30" s="197">
        <v>0</v>
      </c>
      <c r="AD30" s="197">
        <v>13.64</v>
      </c>
      <c r="AE30" s="197">
        <v>0</v>
      </c>
      <c r="AF30" s="197">
        <v>0</v>
      </c>
      <c r="AG30" s="197">
        <v>-0.16</v>
      </c>
      <c r="AH30" s="197">
        <v>0</v>
      </c>
      <c r="AI30" s="197">
        <v>8.84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0</v>
      </c>
      <c r="G31" s="197">
        <v>15.65</v>
      </c>
      <c r="H31" s="197">
        <v>0</v>
      </c>
      <c r="I31" s="197">
        <v>0</v>
      </c>
      <c r="J31" s="197">
        <v>15.17</v>
      </c>
      <c r="K31" s="197">
        <v>6.65</v>
      </c>
      <c r="L31" s="197">
        <v>46.23</v>
      </c>
      <c r="M31" s="197">
        <v>0</v>
      </c>
      <c r="N31" s="197">
        <v>1.22</v>
      </c>
      <c r="O31" s="197">
        <v>2.0299999999999998</v>
      </c>
      <c r="P31" s="197">
        <v>2.0499999999999998</v>
      </c>
      <c r="Q31" s="197">
        <v>3.01</v>
      </c>
      <c r="R31" s="197">
        <v>0.43</v>
      </c>
      <c r="S31" s="197">
        <v>4.78</v>
      </c>
      <c r="T31" s="197">
        <v>0</v>
      </c>
      <c r="U31" s="197">
        <v>9.56</v>
      </c>
      <c r="V31" s="197">
        <v>0.19</v>
      </c>
      <c r="W31" s="197">
        <v>0.43</v>
      </c>
      <c r="X31" s="197">
        <v>1.41</v>
      </c>
      <c r="Y31" s="197">
        <v>0</v>
      </c>
      <c r="Z31" s="197">
        <v>2.85</v>
      </c>
      <c r="AA31" s="197">
        <v>0.78</v>
      </c>
      <c r="AB31" s="197">
        <v>0</v>
      </c>
      <c r="AC31" s="197">
        <v>0</v>
      </c>
      <c r="AD31" s="197">
        <v>13.64</v>
      </c>
      <c r="AE31" s="197">
        <v>0</v>
      </c>
      <c r="AF31" s="197">
        <v>0</v>
      </c>
      <c r="AG31" s="197">
        <v>-0.16</v>
      </c>
      <c r="AH31" s="197">
        <v>0</v>
      </c>
      <c r="AI31" s="197">
        <v>8.84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0</v>
      </c>
      <c r="G32" s="197">
        <v>15.65</v>
      </c>
      <c r="H32" s="197">
        <v>0</v>
      </c>
      <c r="I32" s="197">
        <v>0</v>
      </c>
      <c r="J32" s="197">
        <v>15.17</v>
      </c>
      <c r="K32" s="197">
        <v>6.65</v>
      </c>
      <c r="L32" s="197">
        <v>46.23</v>
      </c>
      <c r="M32" s="197">
        <v>0</v>
      </c>
      <c r="N32" s="197">
        <v>1.22</v>
      </c>
      <c r="O32" s="197">
        <v>2.0299999999999998</v>
      </c>
      <c r="P32" s="197">
        <v>2.0499999999999998</v>
      </c>
      <c r="Q32" s="197">
        <v>3.01</v>
      </c>
      <c r="R32" s="197">
        <v>0.43</v>
      </c>
      <c r="S32" s="197">
        <v>4.78</v>
      </c>
      <c r="T32" s="197">
        <v>0</v>
      </c>
      <c r="U32" s="197">
        <v>9.56</v>
      </c>
      <c r="V32" s="197">
        <v>0.19</v>
      </c>
      <c r="W32" s="197">
        <v>0.43</v>
      </c>
      <c r="X32" s="197">
        <v>1.41</v>
      </c>
      <c r="Y32" s="197">
        <v>0</v>
      </c>
      <c r="Z32" s="197">
        <v>2.85</v>
      </c>
      <c r="AA32" s="197">
        <v>0.78</v>
      </c>
      <c r="AB32" s="197">
        <v>0</v>
      </c>
      <c r="AC32" s="197">
        <v>0</v>
      </c>
      <c r="AD32" s="197">
        <v>13.64</v>
      </c>
      <c r="AE32" s="197">
        <v>0</v>
      </c>
      <c r="AF32" s="197">
        <v>0</v>
      </c>
      <c r="AG32" s="197">
        <v>-0.16</v>
      </c>
      <c r="AH32" s="197">
        <v>0</v>
      </c>
      <c r="AI32" s="197">
        <v>8.84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0</v>
      </c>
      <c r="G33" s="197">
        <v>15.65</v>
      </c>
      <c r="H33" s="197">
        <v>0</v>
      </c>
      <c r="I33" s="197">
        <v>0</v>
      </c>
      <c r="J33" s="197">
        <v>15.17</v>
      </c>
      <c r="K33" s="197">
        <v>6.65</v>
      </c>
      <c r="L33" s="197">
        <v>20.66</v>
      </c>
      <c r="M33" s="197">
        <v>0</v>
      </c>
      <c r="N33" s="197">
        <v>1.22</v>
      </c>
      <c r="O33" s="197">
        <v>2.0299999999999998</v>
      </c>
      <c r="P33" s="197">
        <v>2.0499999999999998</v>
      </c>
      <c r="Q33" s="197">
        <v>3.01</v>
      </c>
      <c r="R33" s="197">
        <v>0.43</v>
      </c>
      <c r="S33" s="197">
        <v>4.78</v>
      </c>
      <c r="T33" s="197">
        <v>0</v>
      </c>
      <c r="U33" s="197">
        <v>9.56</v>
      </c>
      <c r="V33" s="197">
        <v>0.19</v>
      </c>
      <c r="W33" s="197">
        <v>0.74</v>
      </c>
      <c r="X33" s="197">
        <v>1.41</v>
      </c>
      <c r="Y33" s="197">
        <v>0</v>
      </c>
      <c r="Z33" s="197">
        <v>2.85</v>
      </c>
      <c r="AA33" s="197">
        <v>0.78</v>
      </c>
      <c r="AB33" s="197">
        <v>0</v>
      </c>
      <c r="AC33" s="197">
        <v>0</v>
      </c>
      <c r="AD33" s="197">
        <v>13.64</v>
      </c>
      <c r="AE33" s="197">
        <v>0</v>
      </c>
      <c r="AF33" s="197">
        <v>0</v>
      </c>
      <c r="AG33" s="197">
        <v>-0.16</v>
      </c>
      <c r="AH33" s="197">
        <v>0</v>
      </c>
      <c r="AI33" s="197">
        <v>8.84</v>
      </c>
      <c r="AJ33" s="197">
        <v>0</v>
      </c>
      <c r="AK33" s="197">
        <v>11.89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0</v>
      </c>
      <c r="G34" s="197">
        <v>15.65</v>
      </c>
      <c r="H34" s="197">
        <v>0</v>
      </c>
      <c r="I34" s="197">
        <v>0</v>
      </c>
      <c r="J34" s="197">
        <v>15.17</v>
      </c>
      <c r="K34" s="197">
        <v>6.65</v>
      </c>
      <c r="L34" s="197">
        <v>20.23</v>
      </c>
      <c r="M34" s="197">
        <v>0</v>
      </c>
      <c r="N34" s="197">
        <v>1.22</v>
      </c>
      <c r="O34" s="197">
        <v>2.0299999999999998</v>
      </c>
      <c r="P34" s="197">
        <v>2.0499999999999998</v>
      </c>
      <c r="Q34" s="197">
        <v>3.01</v>
      </c>
      <c r="R34" s="197">
        <v>0.43</v>
      </c>
      <c r="S34" s="197">
        <v>4.7699999999999996</v>
      </c>
      <c r="T34" s="197">
        <v>0</v>
      </c>
      <c r="U34" s="197">
        <v>9.56</v>
      </c>
      <c r="V34" s="197">
        <v>0.19</v>
      </c>
      <c r="W34" s="197">
        <v>0.74</v>
      </c>
      <c r="X34" s="197">
        <v>1.41</v>
      </c>
      <c r="Y34" s="197">
        <v>0</v>
      </c>
      <c r="Z34" s="197">
        <v>2.85</v>
      </c>
      <c r="AA34" s="197">
        <v>0.78</v>
      </c>
      <c r="AB34" s="197">
        <v>0</v>
      </c>
      <c r="AC34" s="197">
        <v>0</v>
      </c>
      <c r="AD34" s="197">
        <v>13.64</v>
      </c>
      <c r="AE34" s="197">
        <v>0</v>
      </c>
      <c r="AF34" s="197">
        <v>0</v>
      </c>
      <c r="AG34" s="197">
        <v>-0.16</v>
      </c>
      <c r="AH34" s="197">
        <v>0</v>
      </c>
      <c r="AI34" s="197">
        <v>8.84</v>
      </c>
      <c r="AJ34" s="197">
        <v>0</v>
      </c>
      <c r="AK34" s="197">
        <v>11.89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9.17</v>
      </c>
      <c r="E35" s="197">
        <v>0</v>
      </c>
      <c r="F35" s="197">
        <v>0</v>
      </c>
      <c r="G35" s="197">
        <v>15.05</v>
      </c>
      <c r="H35" s="197">
        <v>0</v>
      </c>
      <c r="I35" s="197">
        <v>0</v>
      </c>
      <c r="J35" s="197">
        <v>13.91</v>
      </c>
      <c r="K35" s="197">
        <v>88.25</v>
      </c>
      <c r="L35" s="197">
        <v>40.01</v>
      </c>
      <c r="M35" s="197">
        <v>0</v>
      </c>
      <c r="N35" s="197">
        <v>1.22</v>
      </c>
      <c r="O35" s="197">
        <v>2.0299999999999998</v>
      </c>
      <c r="P35" s="197">
        <v>2.0499999999999998</v>
      </c>
      <c r="Q35" s="197">
        <v>2.2200000000000002</v>
      </c>
      <c r="R35" s="197">
        <v>0</v>
      </c>
      <c r="S35" s="197">
        <v>4.43</v>
      </c>
      <c r="T35" s="197">
        <v>0</v>
      </c>
      <c r="U35" s="197">
        <v>9.5</v>
      </c>
      <c r="V35" s="197">
        <v>0.18</v>
      </c>
      <c r="W35" s="197">
        <v>0.45</v>
      </c>
      <c r="X35" s="197">
        <v>1.41</v>
      </c>
      <c r="Y35" s="197">
        <v>0</v>
      </c>
      <c r="Z35" s="197">
        <v>2.85</v>
      </c>
      <c r="AA35" s="197">
        <v>0.78</v>
      </c>
      <c r="AB35" s="197">
        <v>0</v>
      </c>
      <c r="AC35" s="197">
        <v>0</v>
      </c>
      <c r="AD35" s="197">
        <v>13.64</v>
      </c>
      <c r="AE35" s="197">
        <v>0</v>
      </c>
      <c r="AF35" s="197">
        <v>0</v>
      </c>
      <c r="AG35" s="197">
        <v>-0.16</v>
      </c>
      <c r="AH35" s="197">
        <v>0</v>
      </c>
      <c r="AI35" s="197">
        <v>8.84</v>
      </c>
      <c r="AJ35" s="197">
        <v>0</v>
      </c>
      <c r="AK35" s="197">
        <v>9.17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9.4700000000000006</v>
      </c>
      <c r="E36" s="197">
        <v>0</v>
      </c>
      <c r="F36" s="197">
        <v>0</v>
      </c>
      <c r="G36" s="197">
        <v>15.65</v>
      </c>
      <c r="H36" s="197">
        <v>0</v>
      </c>
      <c r="I36" s="197">
        <v>0</v>
      </c>
      <c r="J36" s="197">
        <v>14.89</v>
      </c>
      <c r="K36" s="197">
        <v>88.25</v>
      </c>
      <c r="L36" s="197">
        <v>47.26</v>
      </c>
      <c r="M36" s="197">
        <v>0</v>
      </c>
      <c r="N36" s="197">
        <v>1.22</v>
      </c>
      <c r="O36" s="197">
        <v>2.0299999999999998</v>
      </c>
      <c r="P36" s="197">
        <v>2.0499999999999998</v>
      </c>
      <c r="Q36" s="197">
        <v>2.2200000000000002</v>
      </c>
      <c r="R36" s="197">
        <v>0.43</v>
      </c>
      <c r="S36" s="197">
        <v>4.43</v>
      </c>
      <c r="T36" s="197">
        <v>0</v>
      </c>
      <c r="U36" s="197">
        <v>9.5</v>
      </c>
      <c r="V36" s="197">
        <v>0.19</v>
      </c>
      <c r="W36" s="197">
        <v>0.45</v>
      </c>
      <c r="X36" s="197">
        <v>1.41</v>
      </c>
      <c r="Y36" s="197">
        <v>0</v>
      </c>
      <c r="Z36" s="197">
        <v>2.85</v>
      </c>
      <c r="AA36" s="197">
        <v>0.78</v>
      </c>
      <c r="AB36" s="197">
        <v>0</v>
      </c>
      <c r="AC36" s="197">
        <v>0</v>
      </c>
      <c r="AD36" s="197">
        <v>13.64</v>
      </c>
      <c r="AE36" s="197">
        <v>0</v>
      </c>
      <c r="AF36" s="197">
        <v>0</v>
      </c>
      <c r="AG36" s="197">
        <v>-0.16</v>
      </c>
      <c r="AH36" s="197">
        <v>0</v>
      </c>
      <c r="AI36" s="197">
        <v>8.84</v>
      </c>
      <c r="AJ36" s="197">
        <v>0</v>
      </c>
      <c r="AK36" s="197">
        <v>9.17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9.4700000000000006</v>
      </c>
      <c r="E37" s="197">
        <v>0</v>
      </c>
      <c r="F37" s="197">
        <v>0</v>
      </c>
      <c r="G37" s="197">
        <v>15.65</v>
      </c>
      <c r="H37" s="197">
        <v>0</v>
      </c>
      <c r="I37" s="197">
        <v>0</v>
      </c>
      <c r="J37" s="197">
        <v>14.89</v>
      </c>
      <c r="K37" s="197">
        <v>88.25</v>
      </c>
      <c r="L37" s="197">
        <v>43.03</v>
      </c>
      <c r="M37" s="197">
        <v>0</v>
      </c>
      <c r="N37" s="197">
        <v>1.22</v>
      </c>
      <c r="O37" s="197">
        <v>2.0299999999999998</v>
      </c>
      <c r="P37" s="197">
        <v>2.0699999999999998</v>
      </c>
      <c r="Q37" s="197">
        <v>2.59</v>
      </c>
      <c r="R37" s="197">
        <v>0.43</v>
      </c>
      <c r="S37" s="197">
        <v>4.43</v>
      </c>
      <c r="T37" s="197">
        <v>0</v>
      </c>
      <c r="U37" s="197">
        <v>9.43</v>
      </c>
      <c r="V37" s="197">
        <v>0.19</v>
      </c>
      <c r="W37" s="197">
        <v>0.45</v>
      </c>
      <c r="X37" s="197">
        <v>1.41</v>
      </c>
      <c r="Y37" s="197">
        <v>0</v>
      </c>
      <c r="Z37" s="197">
        <v>2.85</v>
      </c>
      <c r="AA37" s="197">
        <v>0.78</v>
      </c>
      <c r="AB37" s="197">
        <v>0</v>
      </c>
      <c r="AC37" s="197">
        <v>0</v>
      </c>
      <c r="AD37" s="197">
        <v>13.64</v>
      </c>
      <c r="AE37" s="197">
        <v>0</v>
      </c>
      <c r="AF37" s="197">
        <v>0</v>
      </c>
      <c r="AG37" s="197">
        <v>-0.16</v>
      </c>
      <c r="AH37" s="197">
        <v>0</v>
      </c>
      <c r="AI37" s="197">
        <v>8.84</v>
      </c>
      <c r="AJ37" s="197">
        <v>0</v>
      </c>
      <c r="AK37" s="197">
        <v>9.17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9.4700000000000006</v>
      </c>
      <c r="E38" s="197">
        <v>0</v>
      </c>
      <c r="F38" s="197">
        <v>0</v>
      </c>
      <c r="G38" s="197">
        <v>15.65</v>
      </c>
      <c r="H38" s="197">
        <v>0</v>
      </c>
      <c r="I38" s="197">
        <v>0</v>
      </c>
      <c r="J38" s="197">
        <v>14.89</v>
      </c>
      <c r="K38" s="197">
        <v>88.25</v>
      </c>
      <c r="L38" s="197">
        <v>43.03</v>
      </c>
      <c r="M38" s="197">
        <v>0</v>
      </c>
      <c r="N38" s="197">
        <v>1.22</v>
      </c>
      <c r="O38" s="197">
        <v>2.0299999999999998</v>
      </c>
      <c r="P38" s="197">
        <v>2.06</v>
      </c>
      <c r="Q38" s="197">
        <v>2.59</v>
      </c>
      <c r="R38" s="197">
        <v>0.43</v>
      </c>
      <c r="S38" s="197">
        <v>4.43</v>
      </c>
      <c r="T38" s="197">
        <v>0</v>
      </c>
      <c r="U38" s="197">
        <v>9.43</v>
      </c>
      <c r="V38" s="197">
        <v>0.19</v>
      </c>
      <c r="W38" s="197">
        <v>0.45</v>
      </c>
      <c r="X38" s="197">
        <v>1.41</v>
      </c>
      <c r="Y38" s="197">
        <v>0</v>
      </c>
      <c r="Z38" s="197">
        <v>2.85</v>
      </c>
      <c r="AA38" s="197">
        <v>0.78</v>
      </c>
      <c r="AB38" s="197">
        <v>0</v>
      </c>
      <c r="AC38" s="197">
        <v>0</v>
      </c>
      <c r="AD38" s="197">
        <v>13.64</v>
      </c>
      <c r="AE38" s="197">
        <v>0</v>
      </c>
      <c r="AF38" s="197">
        <v>0</v>
      </c>
      <c r="AG38" s="197">
        <v>-0.16</v>
      </c>
      <c r="AH38" s="197">
        <v>0</v>
      </c>
      <c r="AI38" s="197">
        <v>8.84</v>
      </c>
      <c r="AJ38" s="197">
        <v>0</v>
      </c>
      <c r="AK38" s="197">
        <v>9.17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9.1999999999999993</v>
      </c>
      <c r="E39" s="197">
        <v>0</v>
      </c>
      <c r="F39" s="197">
        <v>0</v>
      </c>
      <c r="G39" s="197">
        <v>15.65</v>
      </c>
      <c r="H39" s="197">
        <v>0</v>
      </c>
      <c r="I39" s="197">
        <v>0</v>
      </c>
      <c r="J39" s="197">
        <v>14.89</v>
      </c>
      <c r="K39" s="197">
        <v>88.25</v>
      </c>
      <c r="L39" s="197">
        <v>42.61</v>
      </c>
      <c r="M39" s="197">
        <v>0</v>
      </c>
      <c r="N39" s="197">
        <v>1.22</v>
      </c>
      <c r="O39" s="197">
        <v>2.0299999999999998</v>
      </c>
      <c r="P39" s="197">
        <v>2.06</v>
      </c>
      <c r="Q39" s="197">
        <v>2.59</v>
      </c>
      <c r="R39" s="197">
        <v>0.43</v>
      </c>
      <c r="S39" s="197">
        <v>4.43</v>
      </c>
      <c r="T39" s="197">
        <v>0</v>
      </c>
      <c r="U39" s="197">
        <v>9.43</v>
      </c>
      <c r="V39" s="197">
        <v>0.19</v>
      </c>
      <c r="W39" s="197">
        <v>0.45</v>
      </c>
      <c r="X39" s="197">
        <v>1.41</v>
      </c>
      <c r="Y39" s="197">
        <v>0</v>
      </c>
      <c r="Z39" s="197">
        <v>2.85</v>
      </c>
      <c r="AA39" s="197">
        <v>0.78</v>
      </c>
      <c r="AB39" s="197">
        <v>0</v>
      </c>
      <c r="AC39" s="197">
        <v>0</v>
      </c>
      <c r="AD39" s="197">
        <v>13.64</v>
      </c>
      <c r="AE39" s="197">
        <v>0</v>
      </c>
      <c r="AF39" s="197">
        <v>0</v>
      </c>
      <c r="AG39" s="197">
        <v>-0.16</v>
      </c>
      <c r="AH39" s="197">
        <v>0</v>
      </c>
      <c r="AI39" s="197">
        <v>8.84</v>
      </c>
      <c r="AJ39" s="197">
        <v>0</v>
      </c>
      <c r="AK39" s="197">
        <v>9.17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9.1999999999999993</v>
      </c>
      <c r="E40" s="197">
        <v>0</v>
      </c>
      <c r="F40" s="197">
        <v>0</v>
      </c>
      <c r="G40" s="197">
        <v>15.65</v>
      </c>
      <c r="H40" s="197">
        <v>0</v>
      </c>
      <c r="I40" s="197">
        <v>0</v>
      </c>
      <c r="J40" s="197">
        <v>14.89</v>
      </c>
      <c r="K40" s="197">
        <v>91.72</v>
      </c>
      <c r="L40" s="197">
        <v>43.03</v>
      </c>
      <c r="M40" s="197">
        <v>0</v>
      </c>
      <c r="N40" s="197">
        <v>1.22</v>
      </c>
      <c r="O40" s="197">
        <v>2.0299999999999998</v>
      </c>
      <c r="P40" s="197">
        <v>2.06</v>
      </c>
      <c r="Q40" s="197">
        <v>2.59</v>
      </c>
      <c r="R40" s="197">
        <v>0.43</v>
      </c>
      <c r="S40" s="197">
        <v>4.43</v>
      </c>
      <c r="T40" s="197">
        <v>0</v>
      </c>
      <c r="U40" s="197">
        <v>9.43</v>
      </c>
      <c r="V40" s="197">
        <v>0.19</v>
      </c>
      <c r="W40" s="197">
        <v>0.45</v>
      </c>
      <c r="X40" s="197">
        <v>1.41</v>
      </c>
      <c r="Y40" s="197">
        <v>0</v>
      </c>
      <c r="Z40" s="197">
        <v>2.85</v>
      </c>
      <c r="AA40" s="197">
        <v>0.78</v>
      </c>
      <c r="AB40" s="197">
        <v>0</v>
      </c>
      <c r="AC40" s="197">
        <v>0</v>
      </c>
      <c r="AD40" s="197">
        <v>13.64</v>
      </c>
      <c r="AE40" s="197">
        <v>0</v>
      </c>
      <c r="AF40" s="197">
        <v>0</v>
      </c>
      <c r="AG40" s="197">
        <v>-0.16</v>
      </c>
      <c r="AH40" s="197">
        <v>0</v>
      </c>
      <c r="AI40" s="197">
        <v>8.84</v>
      </c>
      <c r="AJ40" s="197">
        <v>0</v>
      </c>
      <c r="AK40" s="197">
        <v>9.17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9.1999999999999993</v>
      </c>
      <c r="E41" s="197">
        <v>0</v>
      </c>
      <c r="F41" s="197">
        <v>0</v>
      </c>
      <c r="G41" s="197">
        <v>15.65</v>
      </c>
      <c r="H41" s="197">
        <v>0</v>
      </c>
      <c r="I41" s="197">
        <v>0</v>
      </c>
      <c r="J41" s="197">
        <v>14.89</v>
      </c>
      <c r="K41" s="197">
        <v>88.25</v>
      </c>
      <c r="L41" s="197">
        <v>43.03</v>
      </c>
      <c r="M41" s="197">
        <v>0</v>
      </c>
      <c r="N41" s="197">
        <v>1.22</v>
      </c>
      <c r="O41" s="197">
        <v>2.0299999999999998</v>
      </c>
      <c r="P41" s="197">
        <v>2.06</v>
      </c>
      <c r="Q41" s="197">
        <v>2.74</v>
      </c>
      <c r="R41" s="197">
        <v>0.43</v>
      </c>
      <c r="S41" s="197">
        <v>4.43</v>
      </c>
      <c r="T41" s="197">
        <v>0</v>
      </c>
      <c r="U41" s="197">
        <v>9.43</v>
      </c>
      <c r="V41" s="197">
        <v>0.19</v>
      </c>
      <c r="W41" s="197">
        <v>0.45</v>
      </c>
      <c r="X41" s="197">
        <v>1.41</v>
      </c>
      <c r="Y41" s="197">
        <v>0</v>
      </c>
      <c r="Z41" s="197">
        <v>2.85</v>
      </c>
      <c r="AA41" s="197">
        <v>0.78</v>
      </c>
      <c r="AB41" s="197">
        <v>0</v>
      </c>
      <c r="AC41" s="197">
        <v>0</v>
      </c>
      <c r="AD41" s="197">
        <v>13.64</v>
      </c>
      <c r="AE41" s="197">
        <v>0</v>
      </c>
      <c r="AF41" s="197">
        <v>0</v>
      </c>
      <c r="AG41" s="197">
        <v>-0.16</v>
      </c>
      <c r="AH41" s="197">
        <v>0</v>
      </c>
      <c r="AI41" s="197">
        <v>8.84</v>
      </c>
      <c r="AJ41" s="197">
        <v>0</v>
      </c>
      <c r="AK41" s="197">
        <v>9.17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9.1999999999999993</v>
      </c>
      <c r="E42" s="197">
        <v>0</v>
      </c>
      <c r="F42" s="197">
        <v>0</v>
      </c>
      <c r="G42" s="197">
        <v>15.65</v>
      </c>
      <c r="H42" s="197">
        <v>0</v>
      </c>
      <c r="I42" s="197">
        <v>0</v>
      </c>
      <c r="J42" s="197">
        <v>14.89</v>
      </c>
      <c r="K42" s="197">
        <v>88.25</v>
      </c>
      <c r="L42" s="197">
        <v>47.55</v>
      </c>
      <c r="M42" s="197">
        <v>0</v>
      </c>
      <c r="N42" s="197">
        <v>1.22</v>
      </c>
      <c r="O42" s="197">
        <v>2.0299999999999998</v>
      </c>
      <c r="P42" s="197">
        <v>2.06</v>
      </c>
      <c r="Q42" s="197">
        <v>2.74</v>
      </c>
      <c r="R42" s="197">
        <v>0.43</v>
      </c>
      <c r="S42" s="197">
        <v>4.43</v>
      </c>
      <c r="T42" s="197">
        <v>0</v>
      </c>
      <c r="U42" s="197">
        <v>9.43</v>
      </c>
      <c r="V42" s="197">
        <v>0.19</v>
      </c>
      <c r="W42" s="197">
        <v>0.45</v>
      </c>
      <c r="X42" s="197">
        <v>1.41</v>
      </c>
      <c r="Y42" s="197">
        <v>0</v>
      </c>
      <c r="Z42" s="197">
        <v>2.85</v>
      </c>
      <c r="AA42" s="197">
        <v>0.78</v>
      </c>
      <c r="AB42" s="197">
        <v>0</v>
      </c>
      <c r="AC42" s="197">
        <v>0</v>
      </c>
      <c r="AD42" s="197">
        <v>13.64</v>
      </c>
      <c r="AE42" s="197">
        <v>0</v>
      </c>
      <c r="AF42" s="197">
        <v>0</v>
      </c>
      <c r="AG42" s="197">
        <v>-0.16</v>
      </c>
      <c r="AH42" s="197">
        <v>0</v>
      </c>
      <c r="AI42" s="197">
        <v>8.84</v>
      </c>
      <c r="AJ42" s="197">
        <v>0</v>
      </c>
      <c r="AK42" s="197">
        <v>9.17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8.94</v>
      </c>
      <c r="E43" s="197">
        <v>0</v>
      </c>
      <c r="F43" s="197">
        <v>0</v>
      </c>
      <c r="G43" s="197">
        <v>15.65</v>
      </c>
      <c r="H43" s="197">
        <v>0</v>
      </c>
      <c r="I43" s="197">
        <v>0</v>
      </c>
      <c r="J43" s="197">
        <v>14.89</v>
      </c>
      <c r="K43" s="197">
        <v>88.25</v>
      </c>
      <c r="L43" s="197">
        <v>47.55</v>
      </c>
      <c r="M43" s="197">
        <v>0</v>
      </c>
      <c r="N43" s="197">
        <v>1.22</v>
      </c>
      <c r="O43" s="197">
        <v>2.0299999999999998</v>
      </c>
      <c r="P43" s="197">
        <v>2.06</v>
      </c>
      <c r="Q43" s="197">
        <v>2.78</v>
      </c>
      <c r="R43" s="197">
        <v>0.43</v>
      </c>
      <c r="S43" s="197">
        <v>4.8600000000000003</v>
      </c>
      <c r="T43" s="197">
        <v>0</v>
      </c>
      <c r="U43" s="197">
        <v>9.43</v>
      </c>
      <c r="V43" s="197">
        <v>0.19</v>
      </c>
      <c r="W43" s="197">
        <v>0.45</v>
      </c>
      <c r="X43" s="197">
        <v>1.41</v>
      </c>
      <c r="Y43" s="197">
        <v>0</v>
      </c>
      <c r="Z43" s="197">
        <v>2.85</v>
      </c>
      <c r="AA43" s="197">
        <v>0.78</v>
      </c>
      <c r="AB43" s="197">
        <v>0</v>
      </c>
      <c r="AC43" s="197">
        <v>0</v>
      </c>
      <c r="AD43" s="197">
        <v>13.64</v>
      </c>
      <c r="AE43" s="197">
        <v>0</v>
      </c>
      <c r="AF43" s="197">
        <v>0</v>
      </c>
      <c r="AG43" s="197">
        <v>-0.16</v>
      </c>
      <c r="AH43" s="197">
        <v>0</v>
      </c>
      <c r="AI43" s="197">
        <v>8.84</v>
      </c>
      <c r="AJ43" s="197">
        <v>0</v>
      </c>
      <c r="AK43" s="197">
        <v>9.17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8.94</v>
      </c>
      <c r="E44" s="197">
        <v>0</v>
      </c>
      <c r="F44" s="197">
        <v>0</v>
      </c>
      <c r="G44" s="197">
        <v>15.65</v>
      </c>
      <c r="H44" s="197">
        <v>0</v>
      </c>
      <c r="I44" s="197">
        <v>0</v>
      </c>
      <c r="J44" s="197">
        <v>14.89</v>
      </c>
      <c r="K44" s="197">
        <v>88.25</v>
      </c>
      <c r="L44" s="197">
        <v>47.55</v>
      </c>
      <c r="M44" s="197">
        <v>0</v>
      </c>
      <c r="N44" s="197">
        <v>1.22</v>
      </c>
      <c r="O44" s="197">
        <v>2.0299999999999998</v>
      </c>
      <c r="P44" s="197">
        <v>2.06</v>
      </c>
      <c r="Q44" s="197">
        <v>2.78</v>
      </c>
      <c r="R44" s="197">
        <v>0.43</v>
      </c>
      <c r="S44" s="197">
        <v>4.8600000000000003</v>
      </c>
      <c r="T44" s="197">
        <v>0</v>
      </c>
      <c r="U44" s="197">
        <v>9.43</v>
      </c>
      <c r="V44" s="197">
        <v>0.19</v>
      </c>
      <c r="W44" s="197">
        <v>0.45</v>
      </c>
      <c r="X44" s="197">
        <v>1.41</v>
      </c>
      <c r="Y44" s="197">
        <v>0</v>
      </c>
      <c r="Z44" s="197">
        <v>2.85</v>
      </c>
      <c r="AA44" s="197">
        <v>0.78</v>
      </c>
      <c r="AB44" s="197">
        <v>0</v>
      </c>
      <c r="AC44" s="197">
        <v>0</v>
      </c>
      <c r="AD44" s="197">
        <v>13.64</v>
      </c>
      <c r="AE44" s="197">
        <v>0</v>
      </c>
      <c r="AF44" s="197">
        <v>0</v>
      </c>
      <c r="AG44" s="197">
        <v>-0.16</v>
      </c>
      <c r="AH44" s="197">
        <v>0</v>
      </c>
      <c r="AI44" s="197">
        <v>8.84</v>
      </c>
      <c r="AJ44" s="197">
        <v>0</v>
      </c>
      <c r="AK44" s="197">
        <v>9.17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8.94</v>
      </c>
      <c r="E45" s="197">
        <v>0</v>
      </c>
      <c r="F45" s="197">
        <v>0</v>
      </c>
      <c r="G45" s="197">
        <v>15.65</v>
      </c>
      <c r="H45" s="197">
        <v>0</v>
      </c>
      <c r="I45" s="197">
        <v>0</v>
      </c>
      <c r="J45" s="197">
        <v>14.89</v>
      </c>
      <c r="K45" s="197">
        <v>88.25</v>
      </c>
      <c r="L45" s="197">
        <v>47.55</v>
      </c>
      <c r="M45" s="197">
        <v>0</v>
      </c>
      <c r="N45" s="197">
        <v>1.22</v>
      </c>
      <c r="O45" s="197">
        <v>2.0299999999999998</v>
      </c>
      <c r="P45" s="197">
        <v>2.06</v>
      </c>
      <c r="Q45" s="197">
        <v>2.78</v>
      </c>
      <c r="R45" s="197">
        <v>0.43</v>
      </c>
      <c r="S45" s="197">
        <v>4.8600000000000003</v>
      </c>
      <c r="T45" s="197">
        <v>0</v>
      </c>
      <c r="U45" s="197">
        <v>9.6</v>
      </c>
      <c r="V45" s="197">
        <v>0.19</v>
      </c>
      <c r="W45" s="197">
        <v>0.45</v>
      </c>
      <c r="X45" s="197">
        <v>1.41</v>
      </c>
      <c r="Y45" s="197">
        <v>0</v>
      </c>
      <c r="Z45" s="197">
        <v>2.85</v>
      </c>
      <c r="AA45" s="197">
        <v>0.78</v>
      </c>
      <c r="AB45" s="197">
        <v>0</v>
      </c>
      <c r="AC45" s="197">
        <v>0</v>
      </c>
      <c r="AD45" s="197">
        <v>13.64</v>
      </c>
      <c r="AE45" s="197">
        <v>0</v>
      </c>
      <c r="AF45" s="197">
        <v>0</v>
      </c>
      <c r="AG45" s="197">
        <v>-0.16</v>
      </c>
      <c r="AH45" s="197">
        <v>0</v>
      </c>
      <c r="AI45" s="197">
        <v>8.84</v>
      </c>
      <c r="AJ45" s="197">
        <v>0</v>
      </c>
      <c r="AK45" s="197">
        <v>9.17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8.94</v>
      </c>
      <c r="E46" s="197">
        <v>0</v>
      </c>
      <c r="F46" s="197">
        <v>0</v>
      </c>
      <c r="G46" s="197">
        <v>15.65</v>
      </c>
      <c r="H46" s="197">
        <v>0</v>
      </c>
      <c r="I46" s="197">
        <v>0</v>
      </c>
      <c r="J46" s="197">
        <v>14.89</v>
      </c>
      <c r="K46" s="197">
        <v>88.25</v>
      </c>
      <c r="L46" s="197">
        <v>47.55</v>
      </c>
      <c r="M46" s="197">
        <v>0</v>
      </c>
      <c r="N46" s="197">
        <v>1.22</v>
      </c>
      <c r="O46" s="197">
        <v>2.0299999999999998</v>
      </c>
      <c r="P46" s="197">
        <v>2.06</v>
      </c>
      <c r="Q46" s="197">
        <v>2.78</v>
      </c>
      <c r="R46" s="197">
        <v>0.43</v>
      </c>
      <c r="S46" s="197">
        <v>4.8600000000000003</v>
      </c>
      <c r="T46" s="197">
        <v>0</v>
      </c>
      <c r="U46" s="197">
        <v>9.5</v>
      </c>
      <c r="V46" s="197">
        <v>0.19</v>
      </c>
      <c r="W46" s="197">
        <v>0.45</v>
      </c>
      <c r="X46" s="197">
        <v>1.41</v>
      </c>
      <c r="Y46" s="197">
        <v>0</v>
      </c>
      <c r="Z46" s="197">
        <v>2.85</v>
      </c>
      <c r="AA46" s="197">
        <v>0.78</v>
      </c>
      <c r="AB46" s="197">
        <v>0</v>
      </c>
      <c r="AC46" s="197">
        <v>0</v>
      </c>
      <c r="AD46" s="197">
        <v>13.64</v>
      </c>
      <c r="AE46" s="197">
        <v>0</v>
      </c>
      <c r="AF46" s="197">
        <v>0</v>
      </c>
      <c r="AG46" s="197">
        <v>-0.12</v>
      </c>
      <c r="AH46" s="197">
        <v>0</v>
      </c>
      <c r="AI46" s="197">
        <v>8.84</v>
      </c>
      <c r="AJ46" s="197">
        <v>0</v>
      </c>
      <c r="AK46" s="197">
        <v>9.17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8.67</v>
      </c>
      <c r="E47" s="197">
        <v>0</v>
      </c>
      <c r="F47" s="197">
        <v>0</v>
      </c>
      <c r="G47" s="197">
        <v>15.65</v>
      </c>
      <c r="H47" s="197">
        <v>0</v>
      </c>
      <c r="I47" s="197">
        <v>0</v>
      </c>
      <c r="J47" s="197">
        <v>14.89</v>
      </c>
      <c r="K47" s="197">
        <v>88.25</v>
      </c>
      <c r="L47" s="197">
        <v>47.55</v>
      </c>
      <c r="M47" s="197">
        <v>0</v>
      </c>
      <c r="N47" s="197">
        <v>1.22</v>
      </c>
      <c r="O47" s="197">
        <v>2.0299999999999998</v>
      </c>
      <c r="P47" s="197">
        <v>2.06</v>
      </c>
      <c r="Q47" s="197">
        <v>3.18</v>
      </c>
      <c r="R47" s="197">
        <v>0.43</v>
      </c>
      <c r="S47" s="197">
        <v>5.29</v>
      </c>
      <c r="T47" s="197">
        <v>0</v>
      </c>
      <c r="U47" s="197">
        <v>9.82</v>
      </c>
      <c r="V47" s="197">
        <v>0.19</v>
      </c>
      <c r="W47" s="197">
        <v>0.45</v>
      </c>
      <c r="X47" s="197">
        <v>1.41</v>
      </c>
      <c r="Y47" s="197">
        <v>0</v>
      </c>
      <c r="Z47" s="197">
        <v>2.85</v>
      </c>
      <c r="AA47" s="197">
        <v>0.78</v>
      </c>
      <c r="AB47" s="197">
        <v>0</v>
      </c>
      <c r="AC47" s="197">
        <v>0</v>
      </c>
      <c r="AD47" s="197">
        <v>13.64</v>
      </c>
      <c r="AE47" s="197">
        <v>0</v>
      </c>
      <c r="AF47" s="197">
        <v>0</v>
      </c>
      <c r="AG47" s="197">
        <v>-0.16</v>
      </c>
      <c r="AH47" s="197">
        <v>0</v>
      </c>
      <c r="AI47" s="197">
        <v>8.84</v>
      </c>
      <c r="AJ47" s="197">
        <v>0</v>
      </c>
      <c r="AK47" s="197">
        <v>9.17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8.67</v>
      </c>
      <c r="E48" s="197">
        <v>0</v>
      </c>
      <c r="F48" s="197">
        <v>0</v>
      </c>
      <c r="G48" s="197">
        <v>15.65</v>
      </c>
      <c r="H48" s="197">
        <v>0</v>
      </c>
      <c r="I48" s="197">
        <v>0</v>
      </c>
      <c r="J48" s="197">
        <v>14.89</v>
      </c>
      <c r="K48" s="197">
        <v>88.25</v>
      </c>
      <c r="L48" s="197">
        <v>47.55</v>
      </c>
      <c r="M48" s="197">
        <v>0</v>
      </c>
      <c r="N48" s="197">
        <v>1.22</v>
      </c>
      <c r="O48" s="197">
        <v>2.0299999999999998</v>
      </c>
      <c r="P48" s="197">
        <v>2.06</v>
      </c>
      <c r="Q48" s="197">
        <v>3.18</v>
      </c>
      <c r="R48" s="197">
        <v>0.43</v>
      </c>
      <c r="S48" s="197">
        <v>5.29</v>
      </c>
      <c r="T48" s="197">
        <v>0</v>
      </c>
      <c r="U48" s="197">
        <v>9.59</v>
      </c>
      <c r="V48" s="197">
        <v>0.19</v>
      </c>
      <c r="W48" s="197">
        <v>0.45</v>
      </c>
      <c r="X48" s="197">
        <v>1.41</v>
      </c>
      <c r="Y48" s="197">
        <v>0</v>
      </c>
      <c r="Z48" s="197">
        <v>2.85</v>
      </c>
      <c r="AA48" s="197">
        <v>0.78</v>
      </c>
      <c r="AB48" s="197">
        <v>0</v>
      </c>
      <c r="AC48" s="197">
        <v>0</v>
      </c>
      <c r="AD48" s="197">
        <v>13.64</v>
      </c>
      <c r="AE48" s="197">
        <v>0</v>
      </c>
      <c r="AF48" s="197">
        <v>0</v>
      </c>
      <c r="AG48" s="197">
        <v>-0.16</v>
      </c>
      <c r="AH48" s="197">
        <v>0</v>
      </c>
      <c r="AI48" s="197">
        <v>8.84</v>
      </c>
      <c r="AJ48" s="197">
        <v>0</v>
      </c>
      <c r="AK48" s="197">
        <v>9.17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8.67</v>
      </c>
      <c r="E49" s="197">
        <v>0</v>
      </c>
      <c r="F49" s="197">
        <v>0</v>
      </c>
      <c r="G49" s="197">
        <v>15.65</v>
      </c>
      <c r="H49" s="197">
        <v>0</v>
      </c>
      <c r="I49" s="197">
        <v>0</v>
      </c>
      <c r="J49" s="197">
        <v>14.89</v>
      </c>
      <c r="K49" s="197">
        <v>88.25</v>
      </c>
      <c r="L49" s="197">
        <v>47.55</v>
      </c>
      <c r="M49" s="197">
        <v>0</v>
      </c>
      <c r="N49" s="197">
        <v>1.22</v>
      </c>
      <c r="O49" s="197">
        <v>2.0299999999999998</v>
      </c>
      <c r="P49" s="197">
        <v>2.2400000000000002</v>
      </c>
      <c r="Q49" s="197">
        <v>2.73</v>
      </c>
      <c r="R49" s="197">
        <v>0.43</v>
      </c>
      <c r="S49" s="197">
        <v>4.2300000000000004</v>
      </c>
      <c r="T49" s="197">
        <v>0</v>
      </c>
      <c r="U49" s="197">
        <v>9.92</v>
      </c>
      <c r="V49" s="197">
        <v>0.19</v>
      </c>
      <c r="W49" s="197">
        <v>0.45</v>
      </c>
      <c r="X49" s="197">
        <v>1.41</v>
      </c>
      <c r="Y49" s="197">
        <v>0</v>
      </c>
      <c r="Z49" s="197">
        <v>2.85</v>
      </c>
      <c r="AA49" s="197">
        <v>0.78</v>
      </c>
      <c r="AB49" s="197">
        <v>0</v>
      </c>
      <c r="AC49" s="197">
        <v>0</v>
      </c>
      <c r="AD49" s="197">
        <v>13.64</v>
      </c>
      <c r="AE49" s="197">
        <v>0</v>
      </c>
      <c r="AF49" s="197">
        <v>0</v>
      </c>
      <c r="AG49" s="197">
        <v>-0.16</v>
      </c>
      <c r="AH49" s="197">
        <v>0</v>
      </c>
      <c r="AI49" s="197">
        <v>8.84</v>
      </c>
      <c r="AJ49" s="197">
        <v>0</v>
      </c>
      <c r="AK49" s="197">
        <v>9.17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8.67</v>
      </c>
      <c r="E50" s="197">
        <v>0</v>
      </c>
      <c r="F50" s="197">
        <v>0</v>
      </c>
      <c r="G50" s="197">
        <v>15.65</v>
      </c>
      <c r="H50" s="197">
        <v>0</v>
      </c>
      <c r="I50" s="197">
        <v>0</v>
      </c>
      <c r="J50" s="197">
        <v>14.89</v>
      </c>
      <c r="K50" s="197">
        <v>88.25</v>
      </c>
      <c r="L50" s="197">
        <v>47.55</v>
      </c>
      <c r="M50" s="197">
        <v>0</v>
      </c>
      <c r="N50" s="197">
        <v>1.22</v>
      </c>
      <c r="O50" s="197">
        <v>2.0299999999999998</v>
      </c>
      <c r="P50" s="197">
        <v>2.2400000000000002</v>
      </c>
      <c r="Q50" s="197">
        <v>2.73</v>
      </c>
      <c r="R50" s="197">
        <v>0.43</v>
      </c>
      <c r="S50" s="197">
        <v>4.2300000000000004</v>
      </c>
      <c r="T50" s="197">
        <v>0</v>
      </c>
      <c r="U50" s="197">
        <v>9.68</v>
      </c>
      <c r="V50" s="197">
        <v>0.19</v>
      </c>
      <c r="W50" s="197">
        <v>0.45</v>
      </c>
      <c r="X50" s="197">
        <v>1.41</v>
      </c>
      <c r="Y50" s="197">
        <v>0</v>
      </c>
      <c r="Z50" s="197">
        <v>2.85</v>
      </c>
      <c r="AA50" s="197">
        <v>0.78</v>
      </c>
      <c r="AB50" s="197">
        <v>0</v>
      </c>
      <c r="AC50" s="197">
        <v>0</v>
      </c>
      <c r="AD50" s="197">
        <v>13.64</v>
      </c>
      <c r="AE50" s="197">
        <v>0</v>
      </c>
      <c r="AF50" s="197">
        <v>0</v>
      </c>
      <c r="AG50" s="197">
        <v>-0.16</v>
      </c>
      <c r="AH50" s="197">
        <v>0</v>
      </c>
      <c r="AI50" s="197">
        <v>8.84</v>
      </c>
      <c r="AJ50" s="197">
        <v>0</v>
      </c>
      <c r="AK50" s="197">
        <v>9.17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8.67</v>
      </c>
      <c r="E51" s="197">
        <v>0</v>
      </c>
      <c r="F51" s="197">
        <v>0</v>
      </c>
      <c r="G51" s="197">
        <v>15.65</v>
      </c>
      <c r="H51" s="197">
        <v>0</v>
      </c>
      <c r="I51" s="197">
        <v>0</v>
      </c>
      <c r="J51" s="197">
        <v>14.89</v>
      </c>
      <c r="K51" s="197">
        <v>88.25</v>
      </c>
      <c r="L51" s="197">
        <v>47.55</v>
      </c>
      <c r="M51" s="197">
        <v>0</v>
      </c>
      <c r="N51" s="197">
        <v>1.22</v>
      </c>
      <c r="O51" s="197">
        <v>2.0299999999999998</v>
      </c>
      <c r="P51" s="197">
        <v>2.2400000000000002</v>
      </c>
      <c r="Q51" s="197">
        <v>4.16</v>
      </c>
      <c r="R51" s="197">
        <v>5.78</v>
      </c>
      <c r="S51" s="197">
        <v>4.8600000000000003</v>
      </c>
      <c r="T51" s="197">
        <v>0</v>
      </c>
      <c r="U51" s="197">
        <v>9.68</v>
      </c>
      <c r="V51" s="197">
        <v>4.6100000000000003</v>
      </c>
      <c r="W51" s="197">
        <v>0.45</v>
      </c>
      <c r="X51" s="197">
        <v>1.41</v>
      </c>
      <c r="Y51" s="197">
        <v>0</v>
      </c>
      <c r="Z51" s="197">
        <v>2.85</v>
      </c>
      <c r="AA51" s="197">
        <v>0.81</v>
      </c>
      <c r="AB51" s="197">
        <v>0</v>
      </c>
      <c r="AC51" s="197">
        <v>0</v>
      </c>
      <c r="AD51" s="197">
        <v>13.64</v>
      </c>
      <c r="AE51" s="197">
        <v>0</v>
      </c>
      <c r="AF51" s="197">
        <v>0</v>
      </c>
      <c r="AG51" s="197">
        <v>-0.16</v>
      </c>
      <c r="AH51" s="197">
        <v>0</v>
      </c>
      <c r="AI51" s="197">
        <v>8.84</v>
      </c>
      <c r="AJ51" s="197">
        <v>0</v>
      </c>
      <c r="AK51" s="197">
        <v>9.17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8.67</v>
      </c>
      <c r="E52" s="197">
        <v>0</v>
      </c>
      <c r="F52" s="197">
        <v>0</v>
      </c>
      <c r="G52" s="197">
        <v>15.65</v>
      </c>
      <c r="H52" s="197">
        <v>0</v>
      </c>
      <c r="I52" s="197">
        <v>0</v>
      </c>
      <c r="J52" s="197">
        <v>14.89</v>
      </c>
      <c r="K52" s="197">
        <v>88.25</v>
      </c>
      <c r="L52" s="197">
        <v>47.55</v>
      </c>
      <c r="M52" s="197">
        <v>0</v>
      </c>
      <c r="N52" s="197">
        <v>1.22</v>
      </c>
      <c r="O52" s="197">
        <v>2.0299999999999998</v>
      </c>
      <c r="P52" s="197">
        <v>2.2400000000000002</v>
      </c>
      <c r="Q52" s="197">
        <v>4.16</v>
      </c>
      <c r="R52" s="197">
        <v>5.78</v>
      </c>
      <c r="S52" s="197">
        <v>4.8600000000000003</v>
      </c>
      <c r="T52" s="197">
        <v>0</v>
      </c>
      <c r="U52" s="197">
        <v>9.68</v>
      </c>
      <c r="V52" s="197">
        <v>4.6100000000000003</v>
      </c>
      <c r="W52" s="197">
        <v>0.45</v>
      </c>
      <c r="X52" s="197">
        <v>1.41</v>
      </c>
      <c r="Y52" s="197">
        <v>0</v>
      </c>
      <c r="Z52" s="197">
        <v>2.85</v>
      </c>
      <c r="AA52" s="197">
        <v>0.81</v>
      </c>
      <c r="AB52" s="197">
        <v>0</v>
      </c>
      <c r="AC52" s="197">
        <v>0</v>
      </c>
      <c r="AD52" s="197">
        <v>13.64</v>
      </c>
      <c r="AE52" s="197">
        <v>0</v>
      </c>
      <c r="AF52" s="197">
        <v>0</v>
      </c>
      <c r="AG52" s="197">
        <v>-0.16</v>
      </c>
      <c r="AH52" s="197">
        <v>0</v>
      </c>
      <c r="AI52" s="197">
        <v>8.84</v>
      </c>
      <c r="AJ52" s="197">
        <v>0</v>
      </c>
      <c r="AK52" s="197">
        <v>9.17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8.67</v>
      </c>
      <c r="E53" s="197">
        <v>0</v>
      </c>
      <c r="F53" s="197">
        <v>0</v>
      </c>
      <c r="G53" s="197">
        <v>15.65</v>
      </c>
      <c r="H53" s="197">
        <v>0</v>
      </c>
      <c r="I53" s="197">
        <v>0</v>
      </c>
      <c r="J53" s="197">
        <v>14.89</v>
      </c>
      <c r="K53" s="197">
        <v>88.25</v>
      </c>
      <c r="L53" s="197">
        <v>47.55</v>
      </c>
      <c r="M53" s="197">
        <v>0</v>
      </c>
      <c r="N53" s="197">
        <v>1.22</v>
      </c>
      <c r="O53" s="197">
        <v>2.0299999999999998</v>
      </c>
      <c r="P53" s="197">
        <v>2.2400000000000002</v>
      </c>
      <c r="Q53" s="197">
        <v>4.16</v>
      </c>
      <c r="R53" s="197">
        <v>5.78</v>
      </c>
      <c r="S53" s="197">
        <v>4.8600000000000003</v>
      </c>
      <c r="T53" s="197">
        <v>0</v>
      </c>
      <c r="U53" s="197">
        <v>9.68</v>
      </c>
      <c r="V53" s="197">
        <v>4.6100000000000003</v>
      </c>
      <c r="W53" s="197">
        <v>0.45</v>
      </c>
      <c r="X53" s="197">
        <v>2.74</v>
      </c>
      <c r="Y53" s="197">
        <v>0</v>
      </c>
      <c r="Z53" s="197">
        <v>2.85</v>
      </c>
      <c r="AA53" s="197">
        <v>9.5</v>
      </c>
      <c r="AB53" s="197">
        <v>0</v>
      </c>
      <c r="AC53" s="197">
        <v>0</v>
      </c>
      <c r="AD53" s="197">
        <v>13.64</v>
      </c>
      <c r="AE53" s="197">
        <v>0</v>
      </c>
      <c r="AF53" s="197">
        <v>0</v>
      </c>
      <c r="AG53" s="197">
        <v>-0.16</v>
      </c>
      <c r="AH53" s="197">
        <v>0</v>
      </c>
      <c r="AI53" s="197">
        <v>8.84</v>
      </c>
      <c r="AJ53" s="197">
        <v>0</v>
      </c>
      <c r="AK53" s="197">
        <v>9.17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8.67</v>
      </c>
      <c r="E54" s="197">
        <v>0</v>
      </c>
      <c r="F54" s="197">
        <v>0</v>
      </c>
      <c r="G54" s="197">
        <v>15.65</v>
      </c>
      <c r="H54" s="197">
        <v>0</v>
      </c>
      <c r="I54" s="197">
        <v>0</v>
      </c>
      <c r="J54" s="197">
        <v>14.89</v>
      </c>
      <c r="K54" s="197">
        <v>88.25</v>
      </c>
      <c r="L54" s="197">
        <v>47.55</v>
      </c>
      <c r="M54" s="197">
        <v>0</v>
      </c>
      <c r="N54" s="197">
        <v>1.22</v>
      </c>
      <c r="O54" s="197">
        <v>2.0299999999999998</v>
      </c>
      <c r="P54" s="197">
        <v>2.2400000000000002</v>
      </c>
      <c r="Q54" s="197">
        <v>4.16</v>
      </c>
      <c r="R54" s="197">
        <v>5.78</v>
      </c>
      <c r="S54" s="197">
        <v>4.8600000000000003</v>
      </c>
      <c r="T54" s="197">
        <v>0</v>
      </c>
      <c r="U54" s="197">
        <v>9.68</v>
      </c>
      <c r="V54" s="197">
        <v>4.6100000000000003</v>
      </c>
      <c r="W54" s="197">
        <v>0.45</v>
      </c>
      <c r="X54" s="197">
        <v>2.74</v>
      </c>
      <c r="Y54" s="197">
        <v>0</v>
      </c>
      <c r="Z54" s="197">
        <v>2.85</v>
      </c>
      <c r="AA54" s="197">
        <v>9.5</v>
      </c>
      <c r="AB54" s="197">
        <v>0</v>
      </c>
      <c r="AC54" s="197">
        <v>0</v>
      </c>
      <c r="AD54" s="197">
        <v>13.64</v>
      </c>
      <c r="AE54" s="197">
        <v>0</v>
      </c>
      <c r="AF54" s="197">
        <v>0</v>
      </c>
      <c r="AG54" s="197">
        <v>-0.16</v>
      </c>
      <c r="AH54" s="197">
        <v>0</v>
      </c>
      <c r="AI54" s="197">
        <v>8.84</v>
      </c>
      <c r="AJ54" s="197">
        <v>0</v>
      </c>
      <c r="AK54" s="197">
        <v>9.17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8.94</v>
      </c>
      <c r="E55" s="197">
        <v>0</v>
      </c>
      <c r="F55" s="197">
        <v>0</v>
      </c>
      <c r="G55" s="197">
        <v>15.65</v>
      </c>
      <c r="H55" s="197">
        <v>0</v>
      </c>
      <c r="I55" s="197">
        <v>0</v>
      </c>
      <c r="J55" s="197">
        <v>14.89</v>
      </c>
      <c r="K55" s="197">
        <v>88.4</v>
      </c>
      <c r="L55" s="197">
        <v>47.58</v>
      </c>
      <c r="M55" s="197">
        <v>0</v>
      </c>
      <c r="N55" s="197">
        <v>1.22</v>
      </c>
      <c r="O55" s="197">
        <v>2.0299999999999998</v>
      </c>
      <c r="P55" s="197">
        <v>2.2400000000000002</v>
      </c>
      <c r="Q55" s="197">
        <v>4.16</v>
      </c>
      <c r="R55" s="197">
        <v>5.78</v>
      </c>
      <c r="S55" s="197">
        <v>4.87</v>
      </c>
      <c r="T55" s="197">
        <v>0</v>
      </c>
      <c r="U55" s="197">
        <v>9.68</v>
      </c>
      <c r="V55" s="197">
        <v>4.6100000000000003</v>
      </c>
      <c r="W55" s="197">
        <v>0.45</v>
      </c>
      <c r="X55" s="197">
        <v>2.74</v>
      </c>
      <c r="Y55" s="197">
        <v>0</v>
      </c>
      <c r="Z55" s="197">
        <v>2.85</v>
      </c>
      <c r="AA55" s="197">
        <v>9.5</v>
      </c>
      <c r="AB55" s="197">
        <v>0</v>
      </c>
      <c r="AC55" s="197">
        <v>0</v>
      </c>
      <c r="AD55" s="197">
        <v>13.64</v>
      </c>
      <c r="AE55" s="197">
        <v>0</v>
      </c>
      <c r="AF55" s="197">
        <v>0</v>
      </c>
      <c r="AG55" s="197">
        <v>-0.16</v>
      </c>
      <c r="AH55" s="197">
        <v>0</v>
      </c>
      <c r="AI55" s="197">
        <v>8.84</v>
      </c>
      <c r="AJ55" s="197">
        <v>0</v>
      </c>
      <c r="AK55" s="197">
        <v>9.17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8.67</v>
      </c>
      <c r="E56" s="197">
        <v>0</v>
      </c>
      <c r="F56" s="197">
        <v>0</v>
      </c>
      <c r="G56" s="197">
        <v>15.65</v>
      </c>
      <c r="H56" s="197">
        <v>0</v>
      </c>
      <c r="I56" s="197">
        <v>0</v>
      </c>
      <c r="J56" s="197">
        <v>14.89</v>
      </c>
      <c r="K56" s="197">
        <v>88.4</v>
      </c>
      <c r="L56" s="197">
        <v>47.58</v>
      </c>
      <c r="M56" s="197">
        <v>0</v>
      </c>
      <c r="N56" s="197">
        <v>1.22</v>
      </c>
      <c r="O56" s="197">
        <v>2.0299999999999998</v>
      </c>
      <c r="P56" s="197">
        <v>2.2400000000000002</v>
      </c>
      <c r="Q56" s="197">
        <v>4.16</v>
      </c>
      <c r="R56" s="197">
        <v>5.78</v>
      </c>
      <c r="S56" s="197">
        <v>4.87</v>
      </c>
      <c r="T56" s="197">
        <v>0</v>
      </c>
      <c r="U56" s="197">
        <v>9.68</v>
      </c>
      <c r="V56" s="197">
        <v>4.6100000000000003</v>
      </c>
      <c r="W56" s="197">
        <v>0.45</v>
      </c>
      <c r="X56" s="197">
        <v>2.74</v>
      </c>
      <c r="Y56" s="197">
        <v>0</v>
      </c>
      <c r="Z56" s="197">
        <v>2.85</v>
      </c>
      <c r="AA56" s="197">
        <v>9.5</v>
      </c>
      <c r="AB56" s="197">
        <v>0</v>
      </c>
      <c r="AC56" s="197">
        <v>0</v>
      </c>
      <c r="AD56" s="197">
        <v>13.64</v>
      </c>
      <c r="AE56" s="197">
        <v>0</v>
      </c>
      <c r="AF56" s="197">
        <v>0</v>
      </c>
      <c r="AG56" s="197">
        <v>-0.16</v>
      </c>
      <c r="AH56" s="197">
        <v>0</v>
      </c>
      <c r="AI56" s="197">
        <v>8.84</v>
      </c>
      <c r="AJ56" s="197">
        <v>0</v>
      </c>
      <c r="AK56" s="197">
        <v>9.17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8.67</v>
      </c>
      <c r="E57" s="197">
        <v>0</v>
      </c>
      <c r="F57" s="197">
        <v>0</v>
      </c>
      <c r="G57" s="197">
        <v>15.65</v>
      </c>
      <c r="H57" s="197">
        <v>0</v>
      </c>
      <c r="I57" s="197">
        <v>0</v>
      </c>
      <c r="J57" s="197">
        <v>14.89</v>
      </c>
      <c r="K57" s="197">
        <v>85.18</v>
      </c>
      <c r="L57" s="197">
        <v>47.58</v>
      </c>
      <c r="M57" s="197">
        <v>0</v>
      </c>
      <c r="N57" s="197">
        <v>1.22</v>
      </c>
      <c r="O57" s="197">
        <v>2.0299999999999998</v>
      </c>
      <c r="P57" s="197">
        <v>2.2400000000000002</v>
      </c>
      <c r="Q57" s="197">
        <v>4.16</v>
      </c>
      <c r="R57" s="197">
        <v>0.45</v>
      </c>
      <c r="S57" s="197">
        <v>4.87</v>
      </c>
      <c r="T57" s="197">
        <v>0</v>
      </c>
      <c r="U57" s="197">
        <v>9.85</v>
      </c>
      <c r="V57" s="197">
        <v>0.76</v>
      </c>
      <c r="W57" s="197">
        <v>0.45</v>
      </c>
      <c r="X57" s="197">
        <v>3.91</v>
      </c>
      <c r="Y57" s="197">
        <v>0</v>
      </c>
      <c r="Z57" s="197">
        <v>2.85</v>
      </c>
      <c r="AA57" s="197">
        <v>0.81</v>
      </c>
      <c r="AB57" s="197">
        <v>0</v>
      </c>
      <c r="AC57" s="197">
        <v>0</v>
      </c>
      <c r="AD57" s="197">
        <v>13.64</v>
      </c>
      <c r="AE57" s="197">
        <v>0</v>
      </c>
      <c r="AF57" s="197">
        <v>0</v>
      </c>
      <c r="AG57" s="197">
        <v>-0.16</v>
      </c>
      <c r="AH57" s="197">
        <v>0</v>
      </c>
      <c r="AI57" s="197">
        <v>8.84</v>
      </c>
      <c r="AJ57" s="197">
        <v>0</v>
      </c>
      <c r="AK57" s="197">
        <v>9.17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8.67</v>
      </c>
      <c r="E58" s="197">
        <v>0</v>
      </c>
      <c r="F58" s="197">
        <v>0</v>
      </c>
      <c r="G58" s="197">
        <v>15.65</v>
      </c>
      <c r="H58" s="197">
        <v>0</v>
      </c>
      <c r="I58" s="197">
        <v>0</v>
      </c>
      <c r="J58" s="197">
        <v>14.89</v>
      </c>
      <c r="K58" s="197">
        <v>85.18</v>
      </c>
      <c r="L58" s="197">
        <v>47.58</v>
      </c>
      <c r="M58" s="197">
        <v>0</v>
      </c>
      <c r="N58" s="197">
        <v>1.22</v>
      </c>
      <c r="O58" s="197">
        <v>2.0299999999999998</v>
      </c>
      <c r="P58" s="197">
        <v>2.2400000000000002</v>
      </c>
      <c r="Q58" s="197">
        <v>4.16</v>
      </c>
      <c r="R58" s="197">
        <v>0.45</v>
      </c>
      <c r="S58" s="197">
        <v>4.87</v>
      </c>
      <c r="T58" s="197">
        <v>0</v>
      </c>
      <c r="U58" s="197">
        <v>9.75</v>
      </c>
      <c r="V58" s="197">
        <v>0.2</v>
      </c>
      <c r="W58" s="197">
        <v>0.45</v>
      </c>
      <c r="X58" s="197">
        <v>3.91</v>
      </c>
      <c r="Y58" s="197">
        <v>0</v>
      </c>
      <c r="Z58" s="197">
        <v>2.85</v>
      </c>
      <c r="AA58" s="197">
        <v>0.81</v>
      </c>
      <c r="AB58" s="197">
        <v>0</v>
      </c>
      <c r="AC58" s="197">
        <v>0</v>
      </c>
      <c r="AD58" s="197">
        <v>13.64</v>
      </c>
      <c r="AE58" s="197">
        <v>0</v>
      </c>
      <c r="AF58" s="197">
        <v>0</v>
      </c>
      <c r="AG58" s="197">
        <v>-0.16</v>
      </c>
      <c r="AH58" s="197">
        <v>0</v>
      </c>
      <c r="AI58" s="197">
        <v>8.84</v>
      </c>
      <c r="AJ58" s="197">
        <v>0</v>
      </c>
      <c r="AK58" s="197">
        <v>9.17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8.67</v>
      </c>
      <c r="E59" s="197">
        <v>0</v>
      </c>
      <c r="F59" s="197">
        <v>0</v>
      </c>
      <c r="G59" s="197">
        <v>15.65</v>
      </c>
      <c r="H59" s="197">
        <v>0</v>
      </c>
      <c r="I59" s="197">
        <v>0</v>
      </c>
      <c r="J59" s="197">
        <v>14.89</v>
      </c>
      <c r="K59" s="197">
        <v>85.18</v>
      </c>
      <c r="L59" s="197">
        <v>47.58</v>
      </c>
      <c r="M59" s="197">
        <v>0</v>
      </c>
      <c r="N59" s="197">
        <v>1.22</v>
      </c>
      <c r="O59" s="197">
        <v>2.0299999999999998</v>
      </c>
      <c r="P59" s="197">
        <v>2.2400000000000002</v>
      </c>
      <c r="Q59" s="197">
        <v>4.16</v>
      </c>
      <c r="R59" s="197">
        <v>0.45</v>
      </c>
      <c r="S59" s="197">
        <v>4.87</v>
      </c>
      <c r="T59" s="197">
        <v>0</v>
      </c>
      <c r="U59" s="197">
        <v>9.75</v>
      </c>
      <c r="V59" s="197">
        <v>0.2</v>
      </c>
      <c r="W59" s="197">
        <v>0.45</v>
      </c>
      <c r="X59" s="197">
        <v>3.91</v>
      </c>
      <c r="Y59" s="197">
        <v>0</v>
      </c>
      <c r="Z59" s="197">
        <v>2.85</v>
      </c>
      <c r="AA59" s="197">
        <v>0.81</v>
      </c>
      <c r="AB59" s="197">
        <v>0</v>
      </c>
      <c r="AC59" s="197">
        <v>0</v>
      </c>
      <c r="AD59" s="197">
        <v>13.64</v>
      </c>
      <c r="AE59" s="197">
        <v>0</v>
      </c>
      <c r="AF59" s="197">
        <v>0</v>
      </c>
      <c r="AG59" s="197">
        <v>-0.16</v>
      </c>
      <c r="AH59" s="197">
        <v>0</v>
      </c>
      <c r="AI59" s="197">
        <v>8.84</v>
      </c>
      <c r="AJ59" s="197">
        <v>0</v>
      </c>
      <c r="AK59" s="197">
        <v>11.89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8.67</v>
      </c>
      <c r="E60" s="197">
        <v>0</v>
      </c>
      <c r="F60" s="197">
        <v>0</v>
      </c>
      <c r="G60" s="197">
        <v>15.65</v>
      </c>
      <c r="H60" s="197">
        <v>0</v>
      </c>
      <c r="I60" s="197">
        <v>0</v>
      </c>
      <c r="J60" s="197">
        <v>14.89</v>
      </c>
      <c r="K60" s="197">
        <v>45.26</v>
      </c>
      <c r="L60" s="197">
        <v>47.26</v>
      </c>
      <c r="M60" s="197">
        <v>0</v>
      </c>
      <c r="N60" s="197">
        <v>1.22</v>
      </c>
      <c r="O60" s="197">
        <v>2.0299999999999998</v>
      </c>
      <c r="P60" s="197">
        <v>2.2400000000000002</v>
      </c>
      <c r="Q60" s="197">
        <v>4.16</v>
      </c>
      <c r="R60" s="197">
        <v>0.45</v>
      </c>
      <c r="S60" s="197">
        <v>4.87</v>
      </c>
      <c r="T60" s="197">
        <v>0</v>
      </c>
      <c r="U60" s="197">
        <v>9.75</v>
      </c>
      <c r="V60" s="197">
        <v>0.2</v>
      </c>
      <c r="W60" s="197">
        <v>0.45</v>
      </c>
      <c r="X60" s="197">
        <v>3.91</v>
      </c>
      <c r="Y60" s="197">
        <v>0</v>
      </c>
      <c r="Z60" s="197">
        <v>2.85</v>
      </c>
      <c r="AA60" s="197">
        <v>0.81</v>
      </c>
      <c r="AB60" s="197">
        <v>0</v>
      </c>
      <c r="AC60" s="197">
        <v>0</v>
      </c>
      <c r="AD60" s="197">
        <v>13.64</v>
      </c>
      <c r="AE60" s="197">
        <v>0</v>
      </c>
      <c r="AF60" s="197">
        <v>0</v>
      </c>
      <c r="AG60" s="197">
        <v>-0.16</v>
      </c>
      <c r="AH60" s="197">
        <v>0</v>
      </c>
      <c r="AI60" s="197">
        <v>8.84</v>
      </c>
      <c r="AJ60" s="197">
        <v>0</v>
      </c>
      <c r="AK60" s="197">
        <v>11.89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8.4</v>
      </c>
      <c r="E61" s="197">
        <v>0</v>
      </c>
      <c r="F61" s="197">
        <v>0</v>
      </c>
      <c r="G61" s="197">
        <v>15.65</v>
      </c>
      <c r="H61" s="197">
        <v>0</v>
      </c>
      <c r="I61" s="197">
        <v>0</v>
      </c>
      <c r="J61" s="197">
        <v>19.77</v>
      </c>
      <c r="K61" s="197">
        <v>6.95</v>
      </c>
      <c r="L61" s="197">
        <v>47.26</v>
      </c>
      <c r="M61" s="197">
        <v>0</v>
      </c>
      <c r="N61" s="197">
        <v>1.22</v>
      </c>
      <c r="O61" s="197">
        <v>2.0299999999999998</v>
      </c>
      <c r="P61" s="197">
        <v>2.2400000000000002</v>
      </c>
      <c r="Q61" s="197">
        <v>4.08</v>
      </c>
      <c r="R61" s="197">
        <v>0.45</v>
      </c>
      <c r="S61" s="197">
        <v>3.71</v>
      </c>
      <c r="T61" s="197">
        <v>0</v>
      </c>
      <c r="U61" s="197">
        <v>9.75</v>
      </c>
      <c r="V61" s="197">
        <v>0.2</v>
      </c>
      <c r="W61" s="197">
        <v>0.45</v>
      </c>
      <c r="X61" s="197">
        <v>3.91</v>
      </c>
      <c r="Y61" s="197">
        <v>0</v>
      </c>
      <c r="Z61" s="197">
        <v>2.85</v>
      </c>
      <c r="AA61" s="197">
        <v>0.81</v>
      </c>
      <c r="AB61" s="197">
        <v>0</v>
      </c>
      <c r="AC61" s="197">
        <v>0</v>
      </c>
      <c r="AD61" s="197">
        <v>13.64</v>
      </c>
      <c r="AE61" s="197">
        <v>0</v>
      </c>
      <c r="AF61" s="197">
        <v>0</v>
      </c>
      <c r="AG61" s="197">
        <v>-0.16</v>
      </c>
      <c r="AH61" s="197">
        <v>0</v>
      </c>
      <c r="AI61" s="197">
        <v>8.84</v>
      </c>
      <c r="AJ61" s="197">
        <v>0</v>
      </c>
      <c r="AK61" s="197">
        <v>11.89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8.4</v>
      </c>
      <c r="E62" s="197">
        <v>0</v>
      </c>
      <c r="F62" s="197">
        <v>0</v>
      </c>
      <c r="G62" s="197">
        <v>15.65</v>
      </c>
      <c r="H62" s="197">
        <v>0</v>
      </c>
      <c r="I62" s="197">
        <v>0</v>
      </c>
      <c r="J62" s="197">
        <v>19.77</v>
      </c>
      <c r="K62" s="197">
        <v>6.95</v>
      </c>
      <c r="L62" s="197">
        <v>47.26</v>
      </c>
      <c r="M62" s="197">
        <v>0</v>
      </c>
      <c r="N62" s="197">
        <v>1.22</v>
      </c>
      <c r="O62" s="197">
        <v>2.0299999999999998</v>
      </c>
      <c r="P62" s="197">
        <v>2.2400000000000002</v>
      </c>
      <c r="Q62" s="197">
        <v>4.08</v>
      </c>
      <c r="R62" s="197">
        <v>0.45</v>
      </c>
      <c r="S62" s="197">
        <v>3.71</v>
      </c>
      <c r="T62" s="197">
        <v>0</v>
      </c>
      <c r="U62" s="197">
        <v>9.75</v>
      </c>
      <c r="V62" s="197">
        <v>0.2</v>
      </c>
      <c r="W62" s="197">
        <v>0.45</v>
      </c>
      <c r="X62" s="197">
        <v>3.91</v>
      </c>
      <c r="Y62" s="197">
        <v>0</v>
      </c>
      <c r="Z62" s="197">
        <v>2.85</v>
      </c>
      <c r="AA62" s="197">
        <v>0.81</v>
      </c>
      <c r="AB62" s="197">
        <v>0</v>
      </c>
      <c r="AC62" s="197">
        <v>0</v>
      </c>
      <c r="AD62" s="197">
        <v>13.64</v>
      </c>
      <c r="AE62" s="197">
        <v>0</v>
      </c>
      <c r="AF62" s="197">
        <v>0</v>
      </c>
      <c r="AG62" s="197">
        <v>-0.16</v>
      </c>
      <c r="AH62" s="197">
        <v>0</v>
      </c>
      <c r="AI62" s="197">
        <v>8.84</v>
      </c>
      <c r="AJ62" s="197">
        <v>0</v>
      </c>
      <c r="AK62" s="197">
        <v>11.89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8.4</v>
      </c>
      <c r="E63" s="197">
        <v>0</v>
      </c>
      <c r="F63" s="197">
        <v>0</v>
      </c>
      <c r="G63" s="197">
        <v>15.65</v>
      </c>
      <c r="H63" s="197">
        <v>0</v>
      </c>
      <c r="I63" s="197">
        <v>0</v>
      </c>
      <c r="J63" s="197">
        <v>19.77</v>
      </c>
      <c r="K63" s="197">
        <v>6.95</v>
      </c>
      <c r="L63" s="197">
        <v>47.26</v>
      </c>
      <c r="M63" s="197">
        <v>0</v>
      </c>
      <c r="N63" s="197">
        <v>1.22</v>
      </c>
      <c r="O63" s="197">
        <v>2.0299999999999998</v>
      </c>
      <c r="P63" s="197">
        <v>2.2400000000000002</v>
      </c>
      <c r="Q63" s="197">
        <v>4.08</v>
      </c>
      <c r="R63" s="197">
        <v>0.45</v>
      </c>
      <c r="S63" s="197">
        <v>3.71</v>
      </c>
      <c r="T63" s="197">
        <v>0</v>
      </c>
      <c r="U63" s="197">
        <v>9.75</v>
      </c>
      <c r="V63" s="197">
        <v>0.2</v>
      </c>
      <c r="W63" s="197">
        <v>0.45</v>
      </c>
      <c r="X63" s="197">
        <v>3.91</v>
      </c>
      <c r="Y63" s="197">
        <v>0</v>
      </c>
      <c r="Z63" s="197">
        <v>2.85</v>
      </c>
      <c r="AA63" s="197">
        <v>0.81</v>
      </c>
      <c r="AB63" s="197">
        <v>0</v>
      </c>
      <c r="AC63" s="197">
        <v>0</v>
      </c>
      <c r="AD63" s="197">
        <v>13.64</v>
      </c>
      <c r="AE63" s="197">
        <v>0</v>
      </c>
      <c r="AF63" s="197">
        <v>0</v>
      </c>
      <c r="AG63" s="197">
        <v>-0.16</v>
      </c>
      <c r="AH63" s="197">
        <v>0</v>
      </c>
      <c r="AI63" s="197">
        <v>8.84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8.4</v>
      </c>
      <c r="E64" s="197">
        <v>0</v>
      </c>
      <c r="F64" s="197">
        <v>0</v>
      </c>
      <c r="G64" s="197">
        <v>15.65</v>
      </c>
      <c r="H64" s="197">
        <v>0</v>
      </c>
      <c r="I64" s="197">
        <v>0</v>
      </c>
      <c r="J64" s="197">
        <v>19.77</v>
      </c>
      <c r="K64" s="197">
        <v>6.95</v>
      </c>
      <c r="L64" s="197">
        <v>25.31</v>
      </c>
      <c r="M64" s="197">
        <v>0</v>
      </c>
      <c r="N64" s="197">
        <v>1.22</v>
      </c>
      <c r="O64" s="197">
        <v>2.0299999999999998</v>
      </c>
      <c r="P64" s="197">
        <v>2.2400000000000002</v>
      </c>
      <c r="Q64" s="197">
        <v>4.08</v>
      </c>
      <c r="R64" s="197">
        <v>0.45</v>
      </c>
      <c r="S64" s="197">
        <v>3.71</v>
      </c>
      <c r="T64" s="197">
        <v>0</v>
      </c>
      <c r="U64" s="197">
        <v>9.75</v>
      </c>
      <c r="V64" s="197">
        <v>0.2</v>
      </c>
      <c r="W64" s="197">
        <v>0.45</v>
      </c>
      <c r="X64" s="197">
        <v>3.91</v>
      </c>
      <c r="Y64" s="197">
        <v>0</v>
      </c>
      <c r="Z64" s="197">
        <v>2.85</v>
      </c>
      <c r="AA64" s="197">
        <v>0.81</v>
      </c>
      <c r="AB64" s="197">
        <v>0</v>
      </c>
      <c r="AC64" s="197">
        <v>0</v>
      </c>
      <c r="AD64" s="197">
        <v>13.64</v>
      </c>
      <c r="AE64" s="197">
        <v>0</v>
      </c>
      <c r="AF64" s="197">
        <v>0</v>
      </c>
      <c r="AG64" s="197">
        <v>-0.16</v>
      </c>
      <c r="AH64" s="197">
        <v>0</v>
      </c>
      <c r="AI64" s="197">
        <v>8.84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8.4</v>
      </c>
      <c r="E65" s="197">
        <v>0</v>
      </c>
      <c r="F65" s="197">
        <v>0</v>
      </c>
      <c r="G65" s="197">
        <v>15.65</v>
      </c>
      <c r="H65" s="197">
        <v>0</v>
      </c>
      <c r="I65" s="197">
        <v>0</v>
      </c>
      <c r="J65" s="197">
        <v>19.77</v>
      </c>
      <c r="K65" s="197">
        <v>6.95</v>
      </c>
      <c r="L65" s="197">
        <v>15.33</v>
      </c>
      <c r="M65" s="197">
        <v>0</v>
      </c>
      <c r="N65" s="197">
        <v>1.22</v>
      </c>
      <c r="O65" s="197">
        <v>2.0299999999999998</v>
      </c>
      <c r="P65" s="197">
        <v>2.2400000000000002</v>
      </c>
      <c r="Q65" s="197">
        <v>4.08</v>
      </c>
      <c r="R65" s="197">
        <v>0.45</v>
      </c>
      <c r="S65" s="197">
        <v>3.71</v>
      </c>
      <c r="T65" s="197">
        <v>0</v>
      </c>
      <c r="U65" s="197">
        <v>9.75</v>
      </c>
      <c r="V65" s="197">
        <v>0.2</v>
      </c>
      <c r="W65" s="197">
        <v>0.45</v>
      </c>
      <c r="X65" s="197">
        <v>3.91</v>
      </c>
      <c r="Y65" s="197">
        <v>0</v>
      </c>
      <c r="Z65" s="197">
        <v>2.85</v>
      </c>
      <c r="AA65" s="197">
        <v>0.81</v>
      </c>
      <c r="AB65" s="197">
        <v>0</v>
      </c>
      <c r="AC65" s="197">
        <v>0</v>
      </c>
      <c r="AD65" s="197">
        <v>13.64</v>
      </c>
      <c r="AE65" s="197">
        <v>0</v>
      </c>
      <c r="AF65" s="197">
        <v>0</v>
      </c>
      <c r="AG65" s="197">
        <v>-0.16</v>
      </c>
      <c r="AH65" s="197">
        <v>0</v>
      </c>
      <c r="AI65" s="197">
        <v>8.84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8.14</v>
      </c>
      <c r="E66" s="197">
        <v>0</v>
      </c>
      <c r="F66" s="197">
        <v>0</v>
      </c>
      <c r="G66" s="197">
        <v>15.65</v>
      </c>
      <c r="H66" s="197">
        <v>0</v>
      </c>
      <c r="I66" s="197">
        <v>0</v>
      </c>
      <c r="J66" s="197">
        <v>19.77</v>
      </c>
      <c r="K66" s="197">
        <v>6.95</v>
      </c>
      <c r="L66" s="197">
        <v>15.33</v>
      </c>
      <c r="M66" s="197">
        <v>0</v>
      </c>
      <c r="N66" s="197">
        <v>1.22</v>
      </c>
      <c r="O66" s="197">
        <v>2.0299999999999998</v>
      </c>
      <c r="P66" s="197">
        <v>2.2400000000000002</v>
      </c>
      <c r="Q66" s="197">
        <v>4.08</v>
      </c>
      <c r="R66" s="197">
        <v>0.45</v>
      </c>
      <c r="S66" s="197">
        <v>3.71</v>
      </c>
      <c r="T66" s="197">
        <v>0</v>
      </c>
      <c r="U66" s="197">
        <v>9.75</v>
      </c>
      <c r="V66" s="197">
        <v>0.2</v>
      </c>
      <c r="W66" s="197">
        <v>0.45</v>
      </c>
      <c r="X66" s="197">
        <v>3.91</v>
      </c>
      <c r="Y66" s="197">
        <v>0</v>
      </c>
      <c r="Z66" s="197">
        <v>2.85</v>
      </c>
      <c r="AA66" s="197">
        <v>0.81</v>
      </c>
      <c r="AB66" s="197">
        <v>0</v>
      </c>
      <c r="AC66" s="197">
        <v>0</v>
      </c>
      <c r="AD66" s="197">
        <v>13.64</v>
      </c>
      <c r="AE66" s="197">
        <v>0</v>
      </c>
      <c r="AF66" s="197">
        <v>0</v>
      </c>
      <c r="AG66" s="197">
        <v>-0.16</v>
      </c>
      <c r="AH66" s="197">
        <v>0</v>
      </c>
      <c r="AI66" s="197">
        <v>8.84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8.14</v>
      </c>
      <c r="E67" s="197">
        <v>0</v>
      </c>
      <c r="F67" s="197">
        <v>0</v>
      </c>
      <c r="G67" s="197">
        <v>15.65</v>
      </c>
      <c r="H67" s="197">
        <v>0</v>
      </c>
      <c r="I67" s="197">
        <v>0</v>
      </c>
      <c r="J67" s="197">
        <v>19.489999999999998</v>
      </c>
      <c r="K67" s="197">
        <v>6.95</v>
      </c>
      <c r="L67" s="197">
        <v>15.33</v>
      </c>
      <c r="M67" s="197">
        <v>0</v>
      </c>
      <c r="N67" s="197">
        <v>1.22</v>
      </c>
      <c r="O67" s="197">
        <v>2.0299999999999998</v>
      </c>
      <c r="P67" s="197">
        <v>2.2400000000000002</v>
      </c>
      <c r="Q67" s="197">
        <v>3.93</v>
      </c>
      <c r="R67" s="197">
        <v>0.45</v>
      </c>
      <c r="S67" s="197">
        <v>3.71</v>
      </c>
      <c r="T67" s="197">
        <v>0</v>
      </c>
      <c r="U67" s="197">
        <v>9.68</v>
      </c>
      <c r="V67" s="197">
        <v>0.2</v>
      </c>
      <c r="W67" s="197">
        <v>0.42</v>
      </c>
      <c r="X67" s="197">
        <v>2.74</v>
      </c>
      <c r="Y67" s="197">
        <v>0</v>
      </c>
      <c r="Z67" s="197">
        <v>2.85</v>
      </c>
      <c r="AA67" s="197">
        <v>0.81</v>
      </c>
      <c r="AB67" s="197">
        <v>0</v>
      </c>
      <c r="AC67" s="197">
        <v>0</v>
      </c>
      <c r="AD67" s="197">
        <v>13.64</v>
      </c>
      <c r="AE67" s="197">
        <v>0</v>
      </c>
      <c r="AF67" s="197">
        <v>0</v>
      </c>
      <c r="AG67" s="197">
        <v>-0.16</v>
      </c>
      <c r="AH67" s="197">
        <v>0</v>
      </c>
      <c r="AI67" s="197">
        <v>8.84</v>
      </c>
      <c r="AJ67" s="197">
        <v>0</v>
      </c>
      <c r="AK67" s="197">
        <v>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8.14</v>
      </c>
      <c r="E68" s="197">
        <v>0</v>
      </c>
      <c r="F68" s="197">
        <v>0</v>
      </c>
      <c r="G68" s="197">
        <v>15.65</v>
      </c>
      <c r="H68" s="197">
        <v>0</v>
      </c>
      <c r="I68" s="197">
        <v>0</v>
      </c>
      <c r="J68" s="197">
        <v>19.489999999999998</v>
      </c>
      <c r="K68" s="197">
        <v>6.95</v>
      </c>
      <c r="L68" s="197">
        <v>15.33</v>
      </c>
      <c r="M68" s="197">
        <v>0</v>
      </c>
      <c r="N68" s="197">
        <v>1.22</v>
      </c>
      <c r="O68" s="197">
        <v>2.0299999999999998</v>
      </c>
      <c r="P68" s="197">
        <v>2.2400000000000002</v>
      </c>
      <c r="Q68" s="197">
        <v>3.93</v>
      </c>
      <c r="R68" s="197">
        <v>0.45</v>
      </c>
      <c r="S68" s="197">
        <v>3.71</v>
      </c>
      <c r="T68" s="197">
        <v>0</v>
      </c>
      <c r="U68" s="197">
        <v>9.68</v>
      </c>
      <c r="V68" s="197">
        <v>0.2</v>
      </c>
      <c r="W68" s="197">
        <v>0.42</v>
      </c>
      <c r="X68" s="197">
        <v>2.74</v>
      </c>
      <c r="Y68" s="197">
        <v>0</v>
      </c>
      <c r="Z68" s="197">
        <v>2.85</v>
      </c>
      <c r="AA68" s="197">
        <v>0.81</v>
      </c>
      <c r="AB68" s="197">
        <v>0</v>
      </c>
      <c r="AC68" s="197">
        <v>0</v>
      </c>
      <c r="AD68" s="197">
        <v>13.64</v>
      </c>
      <c r="AE68" s="197">
        <v>0</v>
      </c>
      <c r="AF68" s="197">
        <v>0</v>
      </c>
      <c r="AG68" s="197">
        <v>-0.16</v>
      </c>
      <c r="AH68" s="197">
        <v>0</v>
      </c>
      <c r="AI68" s="197">
        <v>8.84</v>
      </c>
      <c r="AJ68" s="197">
        <v>0</v>
      </c>
      <c r="AK68" s="197">
        <v>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8.14</v>
      </c>
      <c r="E69" s="197">
        <v>0</v>
      </c>
      <c r="F69" s="197">
        <v>0</v>
      </c>
      <c r="G69" s="197">
        <v>15.65</v>
      </c>
      <c r="H69" s="197">
        <v>0</v>
      </c>
      <c r="I69" s="197">
        <v>0</v>
      </c>
      <c r="J69" s="197">
        <v>19.489999999999998</v>
      </c>
      <c r="K69" s="197">
        <v>6.95</v>
      </c>
      <c r="L69" s="197">
        <v>15.33</v>
      </c>
      <c r="M69" s="197">
        <v>0</v>
      </c>
      <c r="N69" s="197">
        <v>1.22</v>
      </c>
      <c r="O69" s="197">
        <v>2.0299999999999998</v>
      </c>
      <c r="P69" s="197">
        <v>2.2400000000000002</v>
      </c>
      <c r="Q69" s="197">
        <v>3.93</v>
      </c>
      <c r="R69" s="197">
        <v>0.45</v>
      </c>
      <c r="S69" s="197">
        <v>3.71</v>
      </c>
      <c r="T69" s="197">
        <v>0</v>
      </c>
      <c r="U69" s="197">
        <v>9.6199999999999992</v>
      </c>
      <c r="V69" s="197">
        <v>0.2</v>
      </c>
      <c r="W69" s="197">
        <v>0.42</v>
      </c>
      <c r="X69" s="197">
        <v>2.74</v>
      </c>
      <c r="Y69" s="197">
        <v>0</v>
      </c>
      <c r="Z69" s="197">
        <v>2.85</v>
      </c>
      <c r="AA69" s="197">
        <v>0.81</v>
      </c>
      <c r="AB69" s="197">
        <v>0</v>
      </c>
      <c r="AC69" s="197">
        <v>0</v>
      </c>
      <c r="AD69" s="197">
        <v>13.64</v>
      </c>
      <c r="AE69" s="197">
        <v>0</v>
      </c>
      <c r="AF69" s="197">
        <v>0</v>
      </c>
      <c r="AG69" s="197">
        <v>-0.16</v>
      </c>
      <c r="AH69" s="197">
        <v>0</v>
      </c>
      <c r="AI69" s="197">
        <v>8.84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8.14</v>
      </c>
      <c r="E70" s="197">
        <v>0</v>
      </c>
      <c r="F70" s="197">
        <v>0</v>
      </c>
      <c r="G70" s="197">
        <v>15.65</v>
      </c>
      <c r="H70" s="197">
        <v>0</v>
      </c>
      <c r="I70" s="197">
        <v>0</v>
      </c>
      <c r="J70" s="197">
        <v>19.489999999999998</v>
      </c>
      <c r="K70" s="197">
        <v>6.95</v>
      </c>
      <c r="L70" s="197">
        <v>15.33</v>
      </c>
      <c r="M70" s="197">
        <v>0</v>
      </c>
      <c r="N70" s="197">
        <v>1.22</v>
      </c>
      <c r="O70" s="197">
        <v>2.0299999999999998</v>
      </c>
      <c r="P70" s="197">
        <v>2.2400000000000002</v>
      </c>
      <c r="Q70" s="197">
        <v>3.93</v>
      </c>
      <c r="R70" s="197">
        <v>0.45</v>
      </c>
      <c r="S70" s="197">
        <v>3.71</v>
      </c>
      <c r="T70" s="197">
        <v>0</v>
      </c>
      <c r="U70" s="197">
        <v>9.6199999999999992</v>
      </c>
      <c r="V70" s="197">
        <v>0.2</v>
      </c>
      <c r="W70" s="197">
        <v>0.42</v>
      </c>
      <c r="X70" s="197">
        <v>2.74</v>
      </c>
      <c r="Y70" s="197">
        <v>0</v>
      </c>
      <c r="Z70" s="197">
        <v>2.85</v>
      </c>
      <c r="AA70" s="197">
        <v>0.81</v>
      </c>
      <c r="AB70" s="197">
        <v>0</v>
      </c>
      <c r="AC70" s="197">
        <v>0</v>
      </c>
      <c r="AD70" s="197">
        <v>13.64</v>
      </c>
      <c r="AE70" s="197">
        <v>0</v>
      </c>
      <c r="AF70" s="197">
        <v>0</v>
      </c>
      <c r="AG70" s="197">
        <v>-0.16</v>
      </c>
      <c r="AH70" s="197">
        <v>0</v>
      </c>
      <c r="AI70" s="197">
        <v>8.84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8.14</v>
      </c>
      <c r="E71" s="197">
        <v>0</v>
      </c>
      <c r="F71" s="197">
        <v>0</v>
      </c>
      <c r="G71" s="197">
        <v>15.65</v>
      </c>
      <c r="H71" s="197">
        <v>0</v>
      </c>
      <c r="I71" s="197">
        <v>0</v>
      </c>
      <c r="J71" s="197">
        <v>19.489999999999998</v>
      </c>
      <c r="K71" s="197">
        <v>6.95</v>
      </c>
      <c r="L71" s="197">
        <v>15.33</v>
      </c>
      <c r="M71" s="197">
        <v>0</v>
      </c>
      <c r="N71" s="197">
        <v>1.22</v>
      </c>
      <c r="O71" s="197">
        <v>2.0299999999999998</v>
      </c>
      <c r="P71" s="197">
        <v>2.2400000000000002</v>
      </c>
      <c r="Q71" s="197">
        <v>3.93</v>
      </c>
      <c r="R71" s="197">
        <v>0.45</v>
      </c>
      <c r="S71" s="197">
        <v>3.71</v>
      </c>
      <c r="T71" s="197">
        <v>0</v>
      </c>
      <c r="U71" s="197">
        <v>9.6199999999999992</v>
      </c>
      <c r="V71" s="197">
        <v>0.2</v>
      </c>
      <c r="W71" s="197">
        <v>0.41</v>
      </c>
      <c r="X71" s="197">
        <v>2.74</v>
      </c>
      <c r="Y71" s="197">
        <v>0</v>
      </c>
      <c r="Z71" s="197">
        <v>2.85</v>
      </c>
      <c r="AA71" s="197">
        <v>0.81</v>
      </c>
      <c r="AB71" s="197">
        <v>0</v>
      </c>
      <c r="AC71" s="197">
        <v>0</v>
      </c>
      <c r="AD71" s="197">
        <v>13.64</v>
      </c>
      <c r="AE71" s="197">
        <v>0</v>
      </c>
      <c r="AF71" s="197">
        <v>0</v>
      </c>
      <c r="AG71" s="197">
        <v>-0.16</v>
      </c>
      <c r="AH71" s="197">
        <v>0</v>
      </c>
      <c r="AI71" s="197">
        <v>8.84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8.14</v>
      </c>
      <c r="E72" s="197">
        <v>0</v>
      </c>
      <c r="F72" s="197">
        <v>0</v>
      </c>
      <c r="G72" s="197">
        <v>15.65</v>
      </c>
      <c r="H72" s="197">
        <v>0</v>
      </c>
      <c r="I72" s="197">
        <v>0</v>
      </c>
      <c r="J72" s="197">
        <v>19.489999999999998</v>
      </c>
      <c r="K72" s="197">
        <v>6.95</v>
      </c>
      <c r="L72" s="197">
        <v>15.33</v>
      </c>
      <c r="M72" s="197">
        <v>0</v>
      </c>
      <c r="N72" s="197">
        <v>1.22</v>
      </c>
      <c r="O72" s="197">
        <v>2.0299999999999998</v>
      </c>
      <c r="P72" s="197">
        <v>2.2400000000000002</v>
      </c>
      <c r="Q72" s="197">
        <v>3.93</v>
      </c>
      <c r="R72" s="197">
        <v>0.45</v>
      </c>
      <c r="S72" s="197">
        <v>3.71</v>
      </c>
      <c r="T72" s="197">
        <v>0</v>
      </c>
      <c r="U72" s="197">
        <v>9.6199999999999992</v>
      </c>
      <c r="V72" s="197">
        <v>0.2</v>
      </c>
      <c r="W72" s="197">
        <v>0.41</v>
      </c>
      <c r="X72" s="197">
        <v>2.74</v>
      </c>
      <c r="Y72" s="197">
        <v>0</v>
      </c>
      <c r="Z72" s="197">
        <v>2.85</v>
      </c>
      <c r="AA72" s="197">
        <v>0.81</v>
      </c>
      <c r="AB72" s="197">
        <v>0</v>
      </c>
      <c r="AC72" s="197">
        <v>0</v>
      </c>
      <c r="AD72" s="197">
        <v>13.64</v>
      </c>
      <c r="AE72" s="197">
        <v>0</v>
      </c>
      <c r="AF72" s="197">
        <v>0</v>
      </c>
      <c r="AG72" s="197">
        <v>-0.16</v>
      </c>
      <c r="AH72" s="197">
        <v>0</v>
      </c>
      <c r="AI72" s="197">
        <v>8.84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8.14</v>
      </c>
      <c r="E73" s="197">
        <v>0</v>
      </c>
      <c r="F73" s="197">
        <v>0</v>
      </c>
      <c r="G73" s="197">
        <v>15.65</v>
      </c>
      <c r="H73" s="197">
        <v>0</v>
      </c>
      <c r="I73" s="197">
        <v>0</v>
      </c>
      <c r="J73" s="197">
        <v>19.489999999999998</v>
      </c>
      <c r="K73" s="197">
        <v>6.95</v>
      </c>
      <c r="L73" s="197">
        <v>2.75</v>
      </c>
      <c r="M73" s="197">
        <v>0</v>
      </c>
      <c r="N73" s="197">
        <v>1.22</v>
      </c>
      <c r="O73" s="197">
        <v>2.0299999999999998</v>
      </c>
      <c r="P73" s="197">
        <v>2.2400000000000002</v>
      </c>
      <c r="Q73" s="197">
        <v>0.41</v>
      </c>
      <c r="R73" s="197">
        <v>0.45</v>
      </c>
      <c r="S73" s="197">
        <v>0.55000000000000004</v>
      </c>
      <c r="T73" s="197">
        <v>0</v>
      </c>
      <c r="U73" s="197">
        <v>9.6199999999999992</v>
      </c>
      <c r="V73" s="197">
        <v>0.2</v>
      </c>
      <c r="W73" s="197">
        <v>0.41</v>
      </c>
      <c r="X73" s="197">
        <v>1.46</v>
      </c>
      <c r="Y73" s="197">
        <v>0</v>
      </c>
      <c r="Z73" s="197">
        <v>2.85</v>
      </c>
      <c r="AA73" s="197">
        <v>0.81</v>
      </c>
      <c r="AB73" s="197">
        <v>0</v>
      </c>
      <c r="AC73" s="197">
        <v>0</v>
      </c>
      <c r="AD73" s="197">
        <v>13.64</v>
      </c>
      <c r="AE73" s="197">
        <v>0</v>
      </c>
      <c r="AF73" s="197">
        <v>0</v>
      </c>
      <c r="AG73" s="197">
        <v>-0.16</v>
      </c>
      <c r="AH73" s="197">
        <v>0</v>
      </c>
      <c r="AI73" s="197">
        <v>8.84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</v>
      </c>
      <c r="E74" s="197">
        <v>0</v>
      </c>
      <c r="F74" s="197">
        <v>0</v>
      </c>
      <c r="G74" s="197">
        <v>15.65</v>
      </c>
      <c r="H74" s="197">
        <v>0</v>
      </c>
      <c r="I74" s="197">
        <v>0</v>
      </c>
      <c r="J74" s="197">
        <v>19.489999999999998</v>
      </c>
      <c r="K74" s="197">
        <v>6.95</v>
      </c>
      <c r="L74" s="197">
        <v>2.75</v>
      </c>
      <c r="M74" s="197">
        <v>0</v>
      </c>
      <c r="N74" s="197">
        <v>1.22</v>
      </c>
      <c r="O74" s="197">
        <v>2.0299999999999998</v>
      </c>
      <c r="P74" s="197">
        <v>2.2400000000000002</v>
      </c>
      <c r="Q74" s="197">
        <v>0.41</v>
      </c>
      <c r="R74" s="197">
        <v>0.45</v>
      </c>
      <c r="S74" s="197">
        <v>0.55000000000000004</v>
      </c>
      <c r="T74" s="197">
        <v>0</v>
      </c>
      <c r="U74" s="197">
        <v>9.6199999999999992</v>
      </c>
      <c r="V74" s="197">
        <v>0.2</v>
      </c>
      <c r="W74" s="197">
        <v>0.41</v>
      </c>
      <c r="X74" s="197">
        <v>1.46</v>
      </c>
      <c r="Y74" s="197">
        <v>0</v>
      </c>
      <c r="Z74" s="197">
        <v>2.85</v>
      </c>
      <c r="AA74" s="197">
        <v>0.81</v>
      </c>
      <c r="AB74" s="197">
        <v>0</v>
      </c>
      <c r="AC74" s="197">
        <v>0</v>
      </c>
      <c r="AD74" s="197">
        <v>13.64</v>
      </c>
      <c r="AE74" s="197">
        <v>0</v>
      </c>
      <c r="AF74" s="197">
        <v>0</v>
      </c>
      <c r="AG74" s="197">
        <v>-0.16</v>
      </c>
      <c r="AH74" s="197">
        <v>0</v>
      </c>
      <c r="AI74" s="197">
        <v>8.84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8.8000000000000007</v>
      </c>
      <c r="E75" s="197">
        <v>0</v>
      </c>
      <c r="F75" s="197">
        <v>0</v>
      </c>
      <c r="G75" s="197">
        <v>15.65</v>
      </c>
      <c r="H75" s="197">
        <v>0</v>
      </c>
      <c r="I75" s="197">
        <v>0</v>
      </c>
      <c r="J75" s="197">
        <v>19.77</v>
      </c>
      <c r="K75" s="197">
        <v>6.95</v>
      </c>
      <c r="L75" s="197">
        <v>2.75</v>
      </c>
      <c r="M75" s="197">
        <v>0</v>
      </c>
      <c r="N75" s="197">
        <v>1.22</v>
      </c>
      <c r="O75" s="197">
        <v>2.0299999999999998</v>
      </c>
      <c r="P75" s="197">
        <v>2.2400000000000002</v>
      </c>
      <c r="Q75" s="197">
        <v>0.41</v>
      </c>
      <c r="R75" s="197">
        <v>0.45</v>
      </c>
      <c r="S75" s="197">
        <v>0.55000000000000004</v>
      </c>
      <c r="T75" s="197">
        <v>0</v>
      </c>
      <c r="U75" s="197">
        <v>9.6199999999999992</v>
      </c>
      <c r="V75" s="197">
        <v>0.2</v>
      </c>
      <c r="W75" s="197">
        <v>0.41</v>
      </c>
      <c r="X75" s="197">
        <v>1.46</v>
      </c>
      <c r="Y75" s="197">
        <v>0</v>
      </c>
      <c r="Z75" s="197">
        <v>2.85</v>
      </c>
      <c r="AA75" s="197">
        <v>0.81</v>
      </c>
      <c r="AB75" s="197">
        <v>0</v>
      </c>
      <c r="AC75" s="197">
        <v>0</v>
      </c>
      <c r="AD75" s="197">
        <v>13.64</v>
      </c>
      <c r="AE75" s="197">
        <v>0</v>
      </c>
      <c r="AF75" s="197">
        <v>0</v>
      </c>
      <c r="AG75" s="197">
        <v>-0.16</v>
      </c>
      <c r="AH75" s="197">
        <v>0</v>
      </c>
      <c r="AI75" s="197">
        <v>8.84</v>
      </c>
      <c r="AJ75" s="197">
        <v>0</v>
      </c>
      <c r="AK75" s="197">
        <v>12.6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8.8000000000000007</v>
      </c>
      <c r="E76" s="197">
        <v>0</v>
      </c>
      <c r="F76" s="197">
        <v>0</v>
      </c>
      <c r="G76" s="197">
        <v>15.65</v>
      </c>
      <c r="H76" s="197">
        <v>0</v>
      </c>
      <c r="I76" s="197">
        <v>0</v>
      </c>
      <c r="J76" s="197">
        <v>19.77</v>
      </c>
      <c r="K76" s="197">
        <v>6.95</v>
      </c>
      <c r="L76" s="197">
        <v>2.75</v>
      </c>
      <c r="M76" s="197">
        <v>0</v>
      </c>
      <c r="N76" s="197">
        <v>1.22</v>
      </c>
      <c r="O76" s="197">
        <v>2.0299999999999998</v>
      </c>
      <c r="P76" s="197">
        <v>2.2400000000000002</v>
      </c>
      <c r="Q76" s="197">
        <v>0.41</v>
      </c>
      <c r="R76" s="197">
        <v>0.45</v>
      </c>
      <c r="S76" s="197">
        <v>0.55000000000000004</v>
      </c>
      <c r="T76" s="197">
        <v>0</v>
      </c>
      <c r="U76" s="197">
        <v>9.6199999999999992</v>
      </c>
      <c r="V76" s="197">
        <v>0.2</v>
      </c>
      <c r="W76" s="197">
        <v>0.41</v>
      </c>
      <c r="X76" s="197">
        <v>1.46</v>
      </c>
      <c r="Y76" s="197">
        <v>0</v>
      </c>
      <c r="Z76" s="197">
        <v>2.85</v>
      </c>
      <c r="AA76" s="197">
        <v>0.81</v>
      </c>
      <c r="AB76" s="197">
        <v>0</v>
      </c>
      <c r="AC76" s="197">
        <v>0</v>
      </c>
      <c r="AD76" s="197">
        <v>13.64</v>
      </c>
      <c r="AE76" s="197">
        <v>0</v>
      </c>
      <c r="AF76" s="197">
        <v>0</v>
      </c>
      <c r="AG76" s="197">
        <v>-0.16</v>
      </c>
      <c r="AH76" s="197">
        <v>0</v>
      </c>
      <c r="AI76" s="197">
        <v>8.84</v>
      </c>
      <c r="AJ76" s="197">
        <v>0</v>
      </c>
      <c r="AK76" s="197">
        <v>12.6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8.8000000000000007</v>
      </c>
      <c r="E77" s="197">
        <v>0</v>
      </c>
      <c r="F77" s="197">
        <v>0</v>
      </c>
      <c r="G77" s="197">
        <v>15.65</v>
      </c>
      <c r="H77" s="197">
        <v>0</v>
      </c>
      <c r="I77" s="197">
        <v>0</v>
      </c>
      <c r="J77" s="197">
        <v>19.77</v>
      </c>
      <c r="K77" s="197">
        <v>6.95</v>
      </c>
      <c r="L77" s="197">
        <v>2.75</v>
      </c>
      <c r="M77" s="197">
        <v>0</v>
      </c>
      <c r="N77" s="197">
        <v>1.22</v>
      </c>
      <c r="O77" s="197">
        <v>2.0299999999999998</v>
      </c>
      <c r="P77" s="197">
        <v>2.2400000000000002</v>
      </c>
      <c r="Q77" s="197">
        <v>0.41</v>
      </c>
      <c r="R77" s="197">
        <v>0.45</v>
      </c>
      <c r="S77" s="197">
        <v>0.55000000000000004</v>
      </c>
      <c r="T77" s="197">
        <v>0</v>
      </c>
      <c r="U77" s="197">
        <v>9.6199999999999992</v>
      </c>
      <c r="V77" s="197">
        <v>0.2</v>
      </c>
      <c r="W77" s="197">
        <v>0.41</v>
      </c>
      <c r="X77" s="197">
        <v>1.46</v>
      </c>
      <c r="Y77" s="197">
        <v>0</v>
      </c>
      <c r="Z77" s="197">
        <v>2.85</v>
      </c>
      <c r="AA77" s="197">
        <v>0.81</v>
      </c>
      <c r="AB77" s="197">
        <v>0</v>
      </c>
      <c r="AC77" s="197">
        <v>0</v>
      </c>
      <c r="AD77" s="197">
        <v>13.64</v>
      </c>
      <c r="AE77" s="197">
        <v>0</v>
      </c>
      <c r="AF77" s="197">
        <v>0</v>
      </c>
      <c r="AG77" s="197">
        <v>-0.16</v>
      </c>
      <c r="AH77" s="197">
        <v>0</v>
      </c>
      <c r="AI77" s="197">
        <v>8.84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9.07</v>
      </c>
      <c r="E78" s="197">
        <v>0</v>
      </c>
      <c r="F78" s="197">
        <v>0</v>
      </c>
      <c r="G78" s="197">
        <v>15.65</v>
      </c>
      <c r="H78" s="197">
        <v>0</v>
      </c>
      <c r="I78" s="197">
        <v>0</v>
      </c>
      <c r="J78" s="197">
        <v>19.77</v>
      </c>
      <c r="K78" s="197">
        <v>6.95</v>
      </c>
      <c r="L78" s="197">
        <v>2.75</v>
      </c>
      <c r="M78" s="197">
        <v>0</v>
      </c>
      <c r="N78" s="197">
        <v>1.22</v>
      </c>
      <c r="O78" s="197">
        <v>2.0299999999999998</v>
      </c>
      <c r="P78" s="197">
        <v>2.2400000000000002</v>
      </c>
      <c r="Q78" s="197">
        <v>0.41</v>
      </c>
      <c r="R78" s="197">
        <v>0.45</v>
      </c>
      <c r="S78" s="197">
        <v>0.55000000000000004</v>
      </c>
      <c r="T78" s="197">
        <v>0</v>
      </c>
      <c r="U78" s="197">
        <v>9.6199999999999992</v>
      </c>
      <c r="V78" s="197">
        <v>0.2</v>
      </c>
      <c r="W78" s="197">
        <v>0.41</v>
      </c>
      <c r="X78" s="197">
        <v>1.46</v>
      </c>
      <c r="Y78" s="197">
        <v>0</v>
      </c>
      <c r="Z78" s="197">
        <v>2.85</v>
      </c>
      <c r="AA78" s="197">
        <v>0.81</v>
      </c>
      <c r="AB78" s="197">
        <v>0</v>
      </c>
      <c r="AC78" s="197">
        <v>0</v>
      </c>
      <c r="AD78" s="197">
        <v>13.64</v>
      </c>
      <c r="AE78" s="197">
        <v>0</v>
      </c>
      <c r="AF78" s="197">
        <v>0</v>
      </c>
      <c r="AG78" s="197">
        <v>-21.06</v>
      </c>
      <c r="AH78" s="197">
        <v>0</v>
      </c>
      <c r="AI78" s="197">
        <v>8.84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9.07</v>
      </c>
      <c r="E79" s="197">
        <v>0</v>
      </c>
      <c r="F79" s="197">
        <v>0</v>
      </c>
      <c r="G79" s="197">
        <v>15.65</v>
      </c>
      <c r="H79" s="197">
        <v>0</v>
      </c>
      <c r="I79" s="197">
        <v>0</v>
      </c>
      <c r="J79" s="197">
        <v>19.77</v>
      </c>
      <c r="K79" s="197">
        <v>6.95</v>
      </c>
      <c r="L79" s="197">
        <v>2.75</v>
      </c>
      <c r="M79" s="197">
        <v>0</v>
      </c>
      <c r="N79" s="197">
        <v>1.22</v>
      </c>
      <c r="O79" s="197">
        <v>2.0299999999999998</v>
      </c>
      <c r="P79" s="197">
        <v>2.2400000000000002</v>
      </c>
      <c r="Q79" s="197">
        <v>0.41</v>
      </c>
      <c r="R79" s="197">
        <v>0.45</v>
      </c>
      <c r="S79" s="197">
        <v>0.55000000000000004</v>
      </c>
      <c r="T79" s="197">
        <v>0</v>
      </c>
      <c r="U79" s="197">
        <v>9.6199999999999992</v>
      </c>
      <c r="V79" s="197">
        <v>0.2</v>
      </c>
      <c r="W79" s="197">
        <v>0.41</v>
      </c>
      <c r="X79" s="197">
        <v>1.46</v>
      </c>
      <c r="Y79" s="197">
        <v>0</v>
      </c>
      <c r="Z79" s="197">
        <v>2.85</v>
      </c>
      <c r="AA79" s="197">
        <v>0.81</v>
      </c>
      <c r="AB79" s="197">
        <v>0</v>
      </c>
      <c r="AC79" s="197">
        <v>0</v>
      </c>
      <c r="AD79" s="197">
        <v>13.64</v>
      </c>
      <c r="AE79" s="197">
        <v>0</v>
      </c>
      <c r="AF79" s="197">
        <v>0</v>
      </c>
      <c r="AG79" s="197">
        <v>0</v>
      </c>
      <c r="AH79" s="197">
        <v>0</v>
      </c>
      <c r="AI79" s="197">
        <v>8.84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9.07</v>
      </c>
      <c r="E80" s="197">
        <v>0</v>
      </c>
      <c r="F80" s="197">
        <v>0</v>
      </c>
      <c r="G80" s="197">
        <v>15.65</v>
      </c>
      <c r="H80" s="197">
        <v>0</v>
      </c>
      <c r="I80" s="197">
        <v>0</v>
      </c>
      <c r="J80" s="197">
        <v>19.77</v>
      </c>
      <c r="K80" s="197">
        <v>6.95</v>
      </c>
      <c r="L80" s="197">
        <v>2.75</v>
      </c>
      <c r="M80" s="197">
        <v>0</v>
      </c>
      <c r="N80" s="197">
        <v>1.22</v>
      </c>
      <c r="O80" s="197">
        <v>2.0299999999999998</v>
      </c>
      <c r="P80" s="197">
        <v>2.2400000000000002</v>
      </c>
      <c r="Q80" s="197">
        <v>0.41</v>
      </c>
      <c r="R80" s="197">
        <v>0.45</v>
      </c>
      <c r="S80" s="197">
        <v>0.55000000000000004</v>
      </c>
      <c r="T80" s="197">
        <v>0</v>
      </c>
      <c r="U80" s="197">
        <v>9.6199999999999992</v>
      </c>
      <c r="V80" s="197">
        <v>0.2</v>
      </c>
      <c r="W80" s="197">
        <v>0.41</v>
      </c>
      <c r="X80" s="197">
        <v>1.46</v>
      </c>
      <c r="Y80" s="197">
        <v>0</v>
      </c>
      <c r="Z80" s="197">
        <v>2.85</v>
      </c>
      <c r="AA80" s="197">
        <v>0.81</v>
      </c>
      <c r="AB80" s="197">
        <v>0</v>
      </c>
      <c r="AC80" s="197">
        <v>0</v>
      </c>
      <c r="AD80" s="197">
        <v>13.64</v>
      </c>
      <c r="AE80" s="197">
        <v>0</v>
      </c>
      <c r="AF80" s="197">
        <v>0</v>
      </c>
      <c r="AG80" s="197">
        <v>0</v>
      </c>
      <c r="AH80" s="197">
        <v>0</v>
      </c>
      <c r="AI80" s="197">
        <v>8.84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15.65</v>
      </c>
      <c r="H81" s="197">
        <v>0</v>
      </c>
      <c r="I81" s="197">
        <v>0</v>
      </c>
      <c r="J81" s="197">
        <v>19.77</v>
      </c>
      <c r="K81" s="197">
        <v>6.95</v>
      </c>
      <c r="L81" s="197">
        <v>2.75</v>
      </c>
      <c r="M81" s="197">
        <v>0</v>
      </c>
      <c r="N81" s="197">
        <v>1.22</v>
      </c>
      <c r="O81" s="197">
        <v>2.0299999999999998</v>
      </c>
      <c r="P81" s="197">
        <v>2.2400000000000002</v>
      </c>
      <c r="Q81" s="197">
        <v>0.41</v>
      </c>
      <c r="R81" s="197">
        <v>0.45</v>
      </c>
      <c r="S81" s="197">
        <v>0.55000000000000004</v>
      </c>
      <c r="T81" s="197">
        <v>0</v>
      </c>
      <c r="U81" s="197">
        <v>9.6199999999999992</v>
      </c>
      <c r="V81" s="197">
        <v>0.2</v>
      </c>
      <c r="W81" s="197">
        <v>0.59</v>
      </c>
      <c r="X81" s="197">
        <v>1.46</v>
      </c>
      <c r="Y81" s="197">
        <v>0</v>
      </c>
      <c r="Z81" s="197">
        <v>2.85</v>
      </c>
      <c r="AA81" s="197">
        <v>0.81</v>
      </c>
      <c r="AB81" s="197">
        <v>0</v>
      </c>
      <c r="AC81" s="197">
        <v>0</v>
      </c>
      <c r="AD81" s="197">
        <v>13.64</v>
      </c>
      <c r="AE81" s="197">
        <v>0</v>
      </c>
      <c r="AF81" s="197">
        <v>0</v>
      </c>
      <c r="AG81" s="197">
        <v>0</v>
      </c>
      <c r="AH81" s="197">
        <v>0</v>
      </c>
      <c r="AI81" s="197">
        <v>8.84</v>
      </c>
      <c r="AJ81" s="197">
        <v>0</v>
      </c>
      <c r="AK81" s="197">
        <v>4.32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15.65</v>
      </c>
      <c r="H82" s="197">
        <v>0</v>
      </c>
      <c r="I82" s="197">
        <v>0</v>
      </c>
      <c r="J82" s="197">
        <v>19.77</v>
      </c>
      <c r="K82" s="197">
        <v>6.95</v>
      </c>
      <c r="L82" s="197">
        <v>2.75</v>
      </c>
      <c r="M82" s="197">
        <v>0</v>
      </c>
      <c r="N82" s="197">
        <v>1.22</v>
      </c>
      <c r="O82" s="197">
        <v>2.0299999999999998</v>
      </c>
      <c r="P82" s="197">
        <v>2.2400000000000002</v>
      </c>
      <c r="Q82" s="197">
        <v>0.41</v>
      </c>
      <c r="R82" s="197">
        <v>0.45</v>
      </c>
      <c r="S82" s="197">
        <v>0.55000000000000004</v>
      </c>
      <c r="T82" s="197">
        <v>0</v>
      </c>
      <c r="U82" s="197">
        <v>9.6199999999999992</v>
      </c>
      <c r="V82" s="197">
        <v>0.2</v>
      </c>
      <c r="W82" s="197">
        <v>0.59</v>
      </c>
      <c r="X82" s="197">
        <v>1.46</v>
      </c>
      <c r="Y82" s="197">
        <v>0</v>
      </c>
      <c r="Z82" s="197">
        <v>2.85</v>
      </c>
      <c r="AA82" s="197">
        <v>0.81</v>
      </c>
      <c r="AB82" s="197">
        <v>0</v>
      </c>
      <c r="AC82" s="197">
        <v>0</v>
      </c>
      <c r="AD82" s="197">
        <v>13.64</v>
      </c>
      <c r="AE82" s="197">
        <v>0</v>
      </c>
      <c r="AF82" s="197">
        <v>0</v>
      </c>
      <c r="AG82" s="197">
        <v>0</v>
      </c>
      <c r="AH82" s="197">
        <v>0</v>
      </c>
      <c r="AI82" s="197">
        <v>8.84</v>
      </c>
      <c r="AJ82" s="197">
        <v>0</v>
      </c>
      <c r="AK82" s="197">
        <v>4.32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15.65</v>
      </c>
      <c r="H83" s="197">
        <v>0</v>
      </c>
      <c r="I83" s="197">
        <v>0</v>
      </c>
      <c r="J83" s="197">
        <v>20.32</v>
      </c>
      <c r="K83" s="197">
        <v>6.95</v>
      </c>
      <c r="L83" s="197">
        <v>2.75</v>
      </c>
      <c r="M83" s="197">
        <v>0</v>
      </c>
      <c r="N83" s="197">
        <v>1.22</v>
      </c>
      <c r="O83" s="197">
        <v>2.0299999999999998</v>
      </c>
      <c r="P83" s="197">
        <v>2.2400000000000002</v>
      </c>
      <c r="Q83" s="197">
        <v>0.41</v>
      </c>
      <c r="R83" s="197">
        <v>0.45</v>
      </c>
      <c r="S83" s="197">
        <v>0.55000000000000004</v>
      </c>
      <c r="T83" s="197">
        <v>0</v>
      </c>
      <c r="U83" s="197">
        <v>9.6199999999999992</v>
      </c>
      <c r="V83" s="197">
        <v>0.2</v>
      </c>
      <c r="W83" s="197">
        <v>0.68</v>
      </c>
      <c r="X83" s="197">
        <v>1.46</v>
      </c>
      <c r="Y83" s="197">
        <v>0</v>
      </c>
      <c r="Z83" s="197">
        <v>2.85</v>
      </c>
      <c r="AA83" s="197">
        <v>0.81</v>
      </c>
      <c r="AB83" s="197">
        <v>0</v>
      </c>
      <c r="AC83" s="197">
        <v>0</v>
      </c>
      <c r="AD83" s="197">
        <v>13.64</v>
      </c>
      <c r="AE83" s="197">
        <v>0</v>
      </c>
      <c r="AF83" s="197">
        <v>0</v>
      </c>
      <c r="AG83" s="197">
        <v>1.61</v>
      </c>
      <c r="AH83" s="197">
        <v>0</v>
      </c>
      <c r="AI83" s="197">
        <v>0</v>
      </c>
      <c r="AJ83" s="197">
        <v>0</v>
      </c>
      <c r="AK83" s="197">
        <v>4.32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15.65</v>
      </c>
      <c r="H84" s="197">
        <v>0</v>
      </c>
      <c r="I84" s="197">
        <v>0</v>
      </c>
      <c r="J84" s="197">
        <v>20.32</v>
      </c>
      <c r="K84" s="197">
        <v>6.95</v>
      </c>
      <c r="L84" s="197">
        <v>2.75</v>
      </c>
      <c r="M84" s="197">
        <v>0</v>
      </c>
      <c r="N84" s="197">
        <v>1.22</v>
      </c>
      <c r="O84" s="197">
        <v>2.0299999999999998</v>
      </c>
      <c r="P84" s="197">
        <v>2.2400000000000002</v>
      </c>
      <c r="Q84" s="197">
        <v>0.41</v>
      </c>
      <c r="R84" s="197">
        <v>0.45</v>
      </c>
      <c r="S84" s="197">
        <v>0.55000000000000004</v>
      </c>
      <c r="T84" s="197">
        <v>0</v>
      </c>
      <c r="U84" s="197">
        <v>9.6199999999999992</v>
      </c>
      <c r="V84" s="197">
        <v>0.2</v>
      </c>
      <c r="W84" s="197">
        <v>0.68</v>
      </c>
      <c r="X84" s="197">
        <v>1.46</v>
      </c>
      <c r="Y84" s="197">
        <v>0</v>
      </c>
      <c r="Z84" s="197">
        <v>2.85</v>
      </c>
      <c r="AA84" s="197">
        <v>0.81</v>
      </c>
      <c r="AB84" s="197">
        <v>0</v>
      </c>
      <c r="AC84" s="197">
        <v>0</v>
      </c>
      <c r="AD84" s="197">
        <v>13.64</v>
      </c>
      <c r="AE84" s="197">
        <v>0</v>
      </c>
      <c r="AF84" s="197">
        <v>0</v>
      </c>
      <c r="AG84" s="197">
        <v>1.61</v>
      </c>
      <c r="AH84" s="197">
        <v>0</v>
      </c>
      <c r="AI84" s="197">
        <v>0</v>
      </c>
      <c r="AJ84" s="197">
        <v>0</v>
      </c>
      <c r="AK84" s="197">
        <v>4.32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15.93</v>
      </c>
      <c r="H85" s="197">
        <v>0</v>
      </c>
      <c r="I85" s="197">
        <v>0</v>
      </c>
      <c r="J85" s="197">
        <v>20.32</v>
      </c>
      <c r="K85" s="197">
        <v>6.95</v>
      </c>
      <c r="L85" s="197">
        <v>2.75</v>
      </c>
      <c r="M85" s="197">
        <v>0</v>
      </c>
      <c r="N85" s="197">
        <v>1.22</v>
      </c>
      <c r="O85" s="197">
        <v>2.0299999999999998</v>
      </c>
      <c r="P85" s="197">
        <v>2.2400000000000002</v>
      </c>
      <c r="Q85" s="197">
        <v>0.41</v>
      </c>
      <c r="R85" s="197">
        <v>0.45</v>
      </c>
      <c r="S85" s="197">
        <v>0.55000000000000004</v>
      </c>
      <c r="T85" s="197">
        <v>0</v>
      </c>
      <c r="U85" s="197">
        <v>9.7899999999999991</v>
      </c>
      <c r="V85" s="197">
        <v>0.2</v>
      </c>
      <c r="W85" s="197">
        <v>0.59</v>
      </c>
      <c r="X85" s="197">
        <v>1.46</v>
      </c>
      <c r="Y85" s="197">
        <v>0</v>
      </c>
      <c r="Z85" s="197">
        <v>2.85</v>
      </c>
      <c r="AA85" s="197">
        <v>0.81</v>
      </c>
      <c r="AB85" s="197">
        <v>0</v>
      </c>
      <c r="AC85" s="197">
        <v>0</v>
      </c>
      <c r="AD85" s="197">
        <v>13.64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4.32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15.93</v>
      </c>
      <c r="H86" s="197">
        <v>0</v>
      </c>
      <c r="I86" s="197">
        <v>0</v>
      </c>
      <c r="J86" s="197">
        <v>20.32</v>
      </c>
      <c r="K86" s="197">
        <v>6.95</v>
      </c>
      <c r="L86" s="197">
        <v>2.75</v>
      </c>
      <c r="M86" s="197">
        <v>0</v>
      </c>
      <c r="N86" s="197">
        <v>1.22</v>
      </c>
      <c r="O86" s="197">
        <v>2.0299999999999998</v>
      </c>
      <c r="P86" s="197">
        <v>2.2400000000000002</v>
      </c>
      <c r="Q86" s="197">
        <v>0.41</v>
      </c>
      <c r="R86" s="197">
        <v>0.45</v>
      </c>
      <c r="S86" s="197">
        <v>0.55000000000000004</v>
      </c>
      <c r="T86" s="197">
        <v>0</v>
      </c>
      <c r="U86" s="197">
        <v>9.68</v>
      </c>
      <c r="V86" s="197">
        <v>0.2</v>
      </c>
      <c r="W86" s="197">
        <v>0.59</v>
      </c>
      <c r="X86" s="197">
        <v>1.46</v>
      </c>
      <c r="Y86" s="197">
        <v>0</v>
      </c>
      <c r="Z86" s="197">
        <v>2.85</v>
      </c>
      <c r="AA86" s="197">
        <v>0.81</v>
      </c>
      <c r="AB86" s="197">
        <v>0</v>
      </c>
      <c r="AC86" s="197">
        <v>0</v>
      </c>
      <c r="AD86" s="197">
        <v>13.64</v>
      </c>
      <c r="AE86" s="197">
        <v>0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4.32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15.93</v>
      </c>
      <c r="H87" s="197">
        <v>0</v>
      </c>
      <c r="I87" s="197">
        <v>0</v>
      </c>
      <c r="J87" s="197">
        <v>20.32</v>
      </c>
      <c r="K87" s="197">
        <v>6.95</v>
      </c>
      <c r="L87" s="197">
        <v>2.75</v>
      </c>
      <c r="M87" s="197">
        <v>0</v>
      </c>
      <c r="N87" s="197">
        <v>1.22</v>
      </c>
      <c r="O87" s="197">
        <v>2.0299999999999998</v>
      </c>
      <c r="P87" s="197">
        <v>2.2400000000000002</v>
      </c>
      <c r="Q87" s="197">
        <v>0.41</v>
      </c>
      <c r="R87" s="197">
        <v>0.45</v>
      </c>
      <c r="S87" s="197">
        <v>0.55000000000000004</v>
      </c>
      <c r="T87" s="197">
        <v>0</v>
      </c>
      <c r="U87" s="197">
        <v>9.68</v>
      </c>
      <c r="V87" s="197">
        <v>0.2</v>
      </c>
      <c r="W87" s="197">
        <v>0.59</v>
      </c>
      <c r="X87" s="197">
        <v>1.46</v>
      </c>
      <c r="Y87" s="197">
        <v>0</v>
      </c>
      <c r="Z87" s="197">
        <v>2.85</v>
      </c>
      <c r="AA87" s="197">
        <v>0.81</v>
      </c>
      <c r="AB87" s="197">
        <v>0</v>
      </c>
      <c r="AC87" s="197">
        <v>0</v>
      </c>
      <c r="AD87" s="197">
        <v>13.64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4.32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15.93</v>
      </c>
      <c r="H88" s="197">
        <v>0</v>
      </c>
      <c r="I88" s="197">
        <v>0</v>
      </c>
      <c r="J88" s="197">
        <v>20.32</v>
      </c>
      <c r="K88" s="197">
        <v>6.95</v>
      </c>
      <c r="L88" s="197">
        <v>2.75</v>
      </c>
      <c r="M88" s="197">
        <v>0</v>
      </c>
      <c r="N88" s="197">
        <v>1.22</v>
      </c>
      <c r="O88" s="197">
        <v>2.0299999999999998</v>
      </c>
      <c r="P88" s="197">
        <v>2.2400000000000002</v>
      </c>
      <c r="Q88" s="197">
        <v>0.41</v>
      </c>
      <c r="R88" s="197">
        <v>0.45</v>
      </c>
      <c r="S88" s="197">
        <v>0.55000000000000004</v>
      </c>
      <c r="T88" s="197">
        <v>0</v>
      </c>
      <c r="U88" s="197">
        <v>9.68</v>
      </c>
      <c r="V88" s="197">
        <v>0.2</v>
      </c>
      <c r="W88" s="197">
        <v>0.59</v>
      </c>
      <c r="X88" s="197">
        <v>1.46</v>
      </c>
      <c r="Y88" s="197">
        <v>0</v>
      </c>
      <c r="Z88" s="197">
        <v>2.85</v>
      </c>
      <c r="AA88" s="197">
        <v>0.81</v>
      </c>
      <c r="AB88" s="197">
        <v>0</v>
      </c>
      <c r="AC88" s="197">
        <v>0</v>
      </c>
      <c r="AD88" s="197">
        <v>13.64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4.32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15.93</v>
      </c>
      <c r="H89" s="197">
        <v>0</v>
      </c>
      <c r="I89" s="197">
        <v>0</v>
      </c>
      <c r="J89" s="197">
        <v>20.32</v>
      </c>
      <c r="K89" s="197">
        <v>6.95</v>
      </c>
      <c r="L89" s="197">
        <v>2.75</v>
      </c>
      <c r="M89" s="197">
        <v>0</v>
      </c>
      <c r="N89" s="197">
        <v>1.22</v>
      </c>
      <c r="O89" s="197">
        <v>2.0299999999999998</v>
      </c>
      <c r="P89" s="197">
        <v>2.2400000000000002</v>
      </c>
      <c r="Q89" s="197">
        <v>0.41</v>
      </c>
      <c r="R89" s="197">
        <v>0.45</v>
      </c>
      <c r="S89" s="197">
        <v>0.55000000000000004</v>
      </c>
      <c r="T89" s="197">
        <v>0</v>
      </c>
      <c r="U89" s="197">
        <v>9.68</v>
      </c>
      <c r="V89" s="197">
        <v>0.2</v>
      </c>
      <c r="W89" s="197">
        <v>0.77</v>
      </c>
      <c r="X89" s="197">
        <v>1.46</v>
      </c>
      <c r="Y89" s="197">
        <v>0</v>
      </c>
      <c r="Z89" s="197">
        <v>2.85</v>
      </c>
      <c r="AA89" s="197">
        <v>0.81</v>
      </c>
      <c r="AB89" s="197">
        <v>0</v>
      </c>
      <c r="AC89" s="197">
        <v>0</v>
      </c>
      <c r="AD89" s="197">
        <v>13.64</v>
      </c>
      <c r="AE89" s="197">
        <v>0</v>
      </c>
      <c r="AF89" s="197">
        <v>0</v>
      </c>
      <c r="AG89" s="197">
        <v>0</v>
      </c>
      <c r="AH89" s="197">
        <v>0</v>
      </c>
      <c r="AI89" s="197">
        <v>0</v>
      </c>
      <c r="AJ89" s="197">
        <v>0</v>
      </c>
      <c r="AK89" s="197">
        <v>4.32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15.93</v>
      </c>
      <c r="H90" s="197">
        <v>0</v>
      </c>
      <c r="I90" s="197">
        <v>0</v>
      </c>
      <c r="J90" s="197">
        <v>20.32</v>
      </c>
      <c r="K90" s="197">
        <v>6.95</v>
      </c>
      <c r="L90" s="197">
        <v>2.75</v>
      </c>
      <c r="M90" s="197">
        <v>0</v>
      </c>
      <c r="N90" s="197">
        <v>1.22</v>
      </c>
      <c r="O90" s="197">
        <v>2.0299999999999998</v>
      </c>
      <c r="P90" s="197">
        <v>2.2400000000000002</v>
      </c>
      <c r="Q90" s="197">
        <v>0.41</v>
      </c>
      <c r="R90" s="197">
        <v>0.45</v>
      </c>
      <c r="S90" s="197">
        <v>0.55000000000000004</v>
      </c>
      <c r="T90" s="197">
        <v>0</v>
      </c>
      <c r="U90" s="197">
        <v>9.68</v>
      </c>
      <c r="V90" s="197">
        <v>0.2</v>
      </c>
      <c r="W90" s="197">
        <v>0.77</v>
      </c>
      <c r="X90" s="197">
        <v>1.46</v>
      </c>
      <c r="Y90" s="197">
        <v>0</v>
      </c>
      <c r="Z90" s="197">
        <v>2.85</v>
      </c>
      <c r="AA90" s="197">
        <v>0.81</v>
      </c>
      <c r="AB90" s="197">
        <v>0</v>
      </c>
      <c r="AC90" s="197">
        <v>0</v>
      </c>
      <c r="AD90" s="197">
        <v>13.64</v>
      </c>
      <c r="AE90" s="197">
        <v>0</v>
      </c>
      <c r="AF90" s="197">
        <v>0</v>
      </c>
      <c r="AG90" s="197">
        <v>0</v>
      </c>
      <c r="AH90" s="197">
        <v>0</v>
      </c>
      <c r="AI90" s="197">
        <v>0</v>
      </c>
      <c r="AJ90" s="197">
        <v>0</v>
      </c>
      <c r="AK90" s="197">
        <v>4.32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9.33</v>
      </c>
      <c r="E91" s="197">
        <v>0</v>
      </c>
      <c r="F91" s="197">
        <v>0</v>
      </c>
      <c r="G91" s="197">
        <v>15.93</v>
      </c>
      <c r="H91" s="197">
        <v>0</v>
      </c>
      <c r="I91" s="197">
        <v>0</v>
      </c>
      <c r="J91" s="197">
        <v>21.16</v>
      </c>
      <c r="K91" s="197">
        <v>6.95</v>
      </c>
      <c r="L91" s="197">
        <v>2.75</v>
      </c>
      <c r="M91" s="197">
        <v>0</v>
      </c>
      <c r="N91" s="197">
        <v>1.22</v>
      </c>
      <c r="O91" s="197">
        <v>2.0299999999999998</v>
      </c>
      <c r="P91" s="197">
        <v>2.2400000000000002</v>
      </c>
      <c r="Q91" s="197">
        <v>0.41</v>
      </c>
      <c r="R91" s="197">
        <v>0.45</v>
      </c>
      <c r="S91" s="197">
        <v>0.55000000000000004</v>
      </c>
      <c r="T91" s="197">
        <v>0</v>
      </c>
      <c r="U91" s="197">
        <v>9.85</v>
      </c>
      <c r="V91" s="197">
        <v>0.2</v>
      </c>
      <c r="W91" s="197">
        <v>0.77</v>
      </c>
      <c r="X91" s="197">
        <v>1.46</v>
      </c>
      <c r="Y91" s="197">
        <v>0</v>
      </c>
      <c r="Z91" s="197">
        <v>2.85</v>
      </c>
      <c r="AA91" s="197">
        <v>0.81</v>
      </c>
      <c r="AB91" s="197">
        <v>0</v>
      </c>
      <c r="AC91" s="197">
        <v>0</v>
      </c>
      <c r="AD91" s="197">
        <v>13.64</v>
      </c>
      <c r="AE91" s="197">
        <v>0</v>
      </c>
      <c r="AF91" s="197">
        <v>0</v>
      </c>
      <c r="AG91" s="197">
        <v>1.1200000000000001</v>
      </c>
      <c r="AH91" s="197">
        <v>0</v>
      </c>
      <c r="AI91" s="197">
        <v>0</v>
      </c>
      <c r="AJ91" s="197">
        <v>0</v>
      </c>
      <c r="AK91" s="197">
        <v>3.63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9.33</v>
      </c>
      <c r="E92" s="197">
        <v>0</v>
      </c>
      <c r="F92" s="197">
        <v>0</v>
      </c>
      <c r="G92" s="197">
        <v>15.93</v>
      </c>
      <c r="H92" s="197">
        <v>0</v>
      </c>
      <c r="I92" s="197">
        <v>0</v>
      </c>
      <c r="J92" s="197">
        <v>21.16</v>
      </c>
      <c r="K92" s="197">
        <v>6.95</v>
      </c>
      <c r="L92" s="197">
        <v>2.75</v>
      </c>
      <c r="M92" s="197">
        <v>0</v>
      </c>
      <c r="N92" s="197">
        <v>1.22</v>
      </c>
      <c r="O92" s="197">
        <v>2.0299999999999998</v>
      </c>
      <c r="P92" s="197">
        <v>2.2400000000000002</v>
      </c>
      <c r="Q92" s="197">
        <v>0.41</v>
      </c>
      <c r="R92" s="197">
        <v>0.45</v>
      </c>
      <c r="S92" s="197">
        <v>0.55000000000000004</v>
      </c>
      <c r="T92" s="197">
        <v>0</v>
      </c>
      <c r="U92" s="197">
        <v>9.75</v>
      </c>
      <c r="V92" s="197">
        <v>0.2</v>
      </c>
      <c r="W92" s="197">
        <v>0.77</v>
      </c>
      <c r="X92" s="197">
        <v>1.46</v>
      </c>
      <c r="Y92" s="197">
        <v>0</v>
      </c>
      <c r="Z92" s="197">
        <v>2.85</v>
      </c>
      <c r="AA92" s="197">
        <v>0.81</v>
      </c>
      <c r="AB92" s="197">
        <v>0</v>
      </c>
      <c r="AC92" s="197">
        <v>0</v>
      </c>
      <c r="AD92" s="197">
        <v>13.64</v>
      </c>
      <c r="AE92" s="197">
        <v>0</v>
      </c>
      <c r="AF92" s="197">
        <v>0</v>
      </c>
      <c r="AG92" s="197">
        <v>0</v>
      </c>
      <c r="AH92" s="197">
        <v>0</v>
      </c>
      <c r="AI92" s="197">
        <v>0</v>
      </c>
      <c r="AJ92" s="197">
        <v>0</v>
      </c>
      <c r="AK92" s="197">
        <v>3.63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9.33</v>
      </c>
      <c r="E93" s="197">
        <v>0</v>
      </c>
      <c r="F93" s="197">
        <v>0</v>
      </c>
      <c r="G93" s="197">
        <v>15.93</v>
      </c>
      <c r="H93" s="197">
        <v>0</v>
      </c>
      <c r="I93" s="197">
        <v>0</v>
      </c>
      <c r="J93" s="197">
        <v>21.16</v>
      </c>
      <c r="K93" s="197">
        <v>6.95</v>
      </c>
      <c r="L93" s="197">
        <v>2.75</v>
      </c>
      <c r="M93" s="197">
        <v>0</v>
      </c>
      <c r="N93" s="197">
        <v>1.22</v>
      </c>
      <c r="O93" s="197">
        <v>2.0299999999999998</v>
      </c>
      <c r="P93" s="197">
        <v>2.2400000000000002</v>
      </c>
      <c r="Q93" s="197">
        <v>0.41</v>
      </c>
      <c r="R93" s="197">
        <v>0.45</v>
      </c>
      <c r="S93" s="197">
        <v>0.55000000000000004</v>
      </c>
      <c r="T93" s="197">
        <v>0</v>
      </c>
      <c r="U93" s="197">
        <v>9.75</v>
      </c>
      <c r="V93" s="197">
        <v>0.2</v>
      </c>
      <c r="W93" s="197">
        <v>0.77</v>
      </c>
      <c r="X93" s="197">
        <v>1.46</v>
      </c>
      <c r="Y93" s="197">
        <v>0</v>
      </c>
      <c r="Z93" s="197">
        <v>2.85</v>
      </c>
      <c r="AA93" s="197">
        <v>0.81</v>
      </c>
      <c r="AB93" s="197">
        <v>0</v>
      </c>
      <c r="AC93" s="197">
        <v>0</v>
      </c>
      <c r="AD93" s="197">
        <v>13.64</v>
      </c>
      <c r="AE93" s="197">
        <v>0</v>
      </c>
      <c r="AF93" s="197">
        <v>0</v>
      </c>
      <c r="AG93" s="197">
        <v>0</v>
      </c>
      <c r="AH93" s="197">
        <v>0</v>
      </c>
      <c r="AI93" s="197">
        <v>0</v>
      </c>
      <c r="AJ93" s="197">
        <v>0</v>
      </c>
      <c r="AK93" s="197">
        <v>3.63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9.33</v>
      </c>
      <c r="E94" s="197">
        <v>0</v>
      </c>
      <c r="F94" s="197">
        <v>0</v>
      </c>
      <c r="G94" s="197">
        <v>15.93</v>
      </c>
      <c r="H94" s="197">
        <v>0</v>
      </c>
      <c r="I94" s="197">
        <v>0</v>
      </c>
      <c r="J94" s="197">
        <v>21.16</v>
      </c>
      <c r="K94" s="197">
        <v>6.95</v>
      </c>
      <c r="L94" s="197">
        <v>2.75</v>
      </c>
      <c r="M94" s="197">
        <v>0</v>
      </c>
      <c r="N94" s="197">
        <v>1.22</v>
      </c>
      <c r="O94" s="197">
        <v>2.0299999999999998</v>
      </c>
      <c r="P94" s="197">
        <v>2.2400000000000002</v>
      </c>
      <c r="Q94" s="197">
        <v>0.41</v>
      </c>
      <c r="R94" s="197">
        <v>0.45</v>
      </c>
      <c r="S94" s="197">
        <v>0.55000000000000004</v>
      </c>
      <c r="T94" s="197">
        <v>0</v>
      </c>
      <c r="U94" s="197">
        <v>9.75</v>
      </c>
      <c r="V94" s="197">
        <v>0.2</v>
      </c>
      <c r="W94" s="197">
        <v>0.77</v>
      </c>
      <c r="X94" s="197">
        <v>1.46</v>
      </c>
      <c r="Y94" s="197">
        <v>0</v>
      </c>
      <c r="Z94" s="197">
        <v>2.85</v>
      </c>
      <c r="AA94" s="197">
        <v>0.81</v>
      </c>
      <c r="AB94" s="197">
        <v>0</v>
      </c>
      <c r="AC94" s="197">
        <v>0</v>
      </c>
      <c r="AD94" s="197">
        <v>13.64</v>
      </c>
      <c r="AE94" s="197">
        <v>0</v>
      </c>
      <c r="AF94" s="197">
        <v>0</v>
      </c>
      <c r="AG94" s="197">
        <v>0</v>
      </c>
      <c r="AH94" s="197">
        <v>0</v>
      </c>
      <c r="AI94" s="197">
        <v>0</v>
      </c>
      <c r="AJ94" s="197">
        <v>0</v>
      </c>
      <c r="AK94" s="197">
        <v>3.63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9.33</v>
      </c>
      <c r="E95" s="197">
        <v>0</v>
      </c>
      <c r="F95" s="197">
        <v>0</v>
      </c>
      <c r="G95" s="197">
        <v>15.93</v>
      </c>
      <c r="H95" s="197">
        <v>0</v>
      </c>
      <c r="I95" s="197">
        <v>0</v>
      </c>
      <c r="J95" s="197">
        <v>21.16</v>
      </c>
      <c r="K95" s="197">
        <v>6.95</v>
      </c>
      <c r="L95" s="197">
        <v>2.75</v>
      </c>
      <c r="M95" s="197">
        <v>0</v>
      </c>
      <c r="N95" s="197">
        <v>1.22</v>
      </c>
      <c r="O95" s="197">
        <v>2.0299999999999998</v>
      </c>
      <c r="P95" s="197">
        <v>2.2400000000000002</v>
      </c>
      <c r="Q95" s="197">
        <v>0.41</v>
      </c>
      <c r="R95" s="197">
        <v>0.45</v>
      </c>
      <c r="S95" s="197">
        <v>0.55000000000000004</v>
      </c>
      <c r="T95" s="197">
        <v>0</v>
      </c>
      <c r="U95" s="197">
        <v>9.75</v>
      </c>
      <c r="V95" s="197">
        <v>0.2</v>
      </c>
      <c r="W95" s="197">
        <v>0.68</v>
      </c>
      <c r="X95" s="197">
        <v>1.46</v>
      </c>
      <c r="Y95" s="197">
        <v>0</v>
      </c>
      <c r="Z95" s="197">
        <v>2.85</v>
      </c>
      <c r="AA95" s="197">
        <v>0.81</v>
      </c>
      <c r="AB95" s="197">
        <v>0</v>
      </c>
      <c r="AC95" s="197">
        <v>0</v>
      </c>
      <c r="AD95" s="197">
        <v>13.64</v>
      </c>
      <c r="AE95" s="197">
        <v>0</v>
      </c>
      <c r="AF95" s="197">
        <v>0</v>
      </c>
      <c r="AG95" s="197">
        <v>0</v>
      </c>
      <c r="AH95" s="197">
        <v>0</v>
      </c>
      <c r="AI95" s="197">
        <v>0</v>
      </c>
      <c r="AJ95" s="197">
        <v>0</v>
      </c>
      <c r="AK95" s="197">
        <v>3.63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9.33</v>
      </c>
      <c r="E96" s="197">
        <v>0</v>
      </c>
      <c r="F96" s="197">
        <v>0</v>
      </c>
      <c r="G96" s="197">
        <v>15.93</v>
      </c>
      <c r="H96" s="197">
        <v>0</v>
      </c>
      <c r="I96" s="197">
        <v>0</v>
      </c>
      <c r="J96" s="197">
        <v>21.16</v>
      </c>
      <c r="K96" s="197">
        <v>6.95</v>
      </c>
      <c r="L96" s="197">
        <v>2.75</v>
      </c>
      <c r="M96" s="197">
        <v>0</v>
      </c>
      <c r="N96" s="197">
        <v>1.22</v>
      </c>
      <c r="O96" s="197">
        <v>2.0299999999999998</v>
      </c>
      <c r="P96" s="197">
        <v>2.2400000000000002</v>
      </c>
      <c r="Q96" s="197">
        <v>0.41</v>
      </c>
      <c r="R96" s="197">
        <v>0.45</v>
      </c>
      <c r="S96" s="197">
        <v>0.55000000000000004</v>
      </c>
      <c r="T96" s="197">
        <v>0</v>
      </c>
      <c r="U96" s="197">
        <v>9.75</v>
      </c>
      <c r="V96" s="197">
        <v>0.2</v>
      </c>
      <c r="W96" s="197">
        <v>0.68</v>
      </c>
      <c r="X96" s="197">
        <v>1.46</v>
      </c>
      <c r="Y96" s="197">
        <v>0</v>
      </c>
      <c r="Z96" s="197">
        <v>2.85</v>
      </c>
      <c r="AA96" s="197">
        <v>0.81</v>
      </c>
      <c r="AB96" s="197">
        <v>0</v>
      </c>
      <c r="AC96" s="197">
        <v>0</v>
      </c>
      <c r="AD96" s="197">
        <v>13.64</v>
      </c>
      <c r="AE96" s="197">
        <v>0</v>
      </c>
      <c r="AF96" s="197">
        <v>0</v>
      </c>
      <c r="AG96" s="197">
        <v>0</v>
      </c>
      <c r="AH96" s="197">
        <v>0</v>
      </c>
      <c r="AI96" s="197">
        <v>0</v>
      </c>
      <c r="AJ96" s="197">
        <v>0</v>
      </c>
      <c r="AK96" s="197">
        <v>3.63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9.33</v>
      </c>
      <c r="E97" s="197">
        <v>0</v>
      </c>
      <c r="F97" s="197">
        <v>0</v>
      </c>
      <c r="G97" s="197">
        <v>15.93</v>
      </c>
      <c r="H97" s="197">
        <v>0</v>
      </c>
      <c r="I97" s="197">
        <v>0</v>
      </c>
      <c r="J97" s="197">
        <v>21.16</v>
      </c>
      <c r="K97" s="197">
        <v>6.95</v>
      </c>
      <c r="L97" s="197">
        <v>2.75</v>
      </c>
      <c r="M97" s="197">
        <v>0</v>
      </c>
      <c r="N97" s="197">
        <v>1.22</v>
      </c>
      <c r="O97" s="197">
        <v>2.0299999999999998</v>
      </c>
      <c r="P97" s="197">
        <v>2.2400000000000002</v>
      </c>
      <c r="Q97" s="197">
        <v>0.41</v>
      </c>
      <c r="R97" s="197">
        <v>0.45</v>
      </c>
      <c r="S97" s="197">
        <v>0.55000000000000004</v>
      </c>
      <c r="T97" s="197">
        <v>0</v>
      </c>
      <c r="U97" s="197">
        <v>9.75</v>
      </c>
      <c r="V97" s="197">
        <v>0.2</v>
      </c>
      <c r="W97" s="197">
        <v>0.68</v>
      </c>
      <c r="X97" s="197">
        <v>1.46</v>
      </c>
      <c r="Y97" s="197">
        <v>0</v>
      </c>
      <c r="Z97" s="197">
        <v>2.85</v>
      </c>
      <c r="AA97" s="197">
        <v>0.81</v>
      </c>
      <c r="AB97" s="197">
        <v>0</v>
      </c>
      <c r="AC97" s="197">
        <v>0</v>
      </c>
      <c r="AD97" s="197">
        <v>13.64</v>
      </c>
      <c r="AE97" s="197">
        <v>0</v>
      </c>
      <c r="AF97" s="197">
        <v>0</v>
      </c>
      <c r="AG97" s="197">
        <v>0</v>
      </c>
      <c r="AH97" s="197">
        <v>0</v>
      </c>
      <c r="AI97" s="197">
        <v>0</v>
      </c>
      <c r="AJ97" s="197">
        <v>0</v>
      </c>
      <c r="AK97" s="197">
        <v>3.63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9.33</v>
      </c>
      <c r="E98" s="197">
        <v>0</v>
      </c>
      <c r="F98" s="197">
        <v>0</v>
      </c>
      <c r="G98" s="197">
        <v>15.93</v>
      </c>
      <c r="H98" s="197">
        <v>0</v>
      </c>
      <c r="I98" s="197">
        <v>0</v>
      </c>
      <c r="J98" s="197">
        <v>21.16</v>
      </c>
      <c r="K98" s="197">
        <v>6.95</v>
      </c>
      <c r="L98" s="197">
        <v>2.75</v>
      </c>
      <c r="M98" s="197">
        <v>0</v>
      </c>
      <c r="N98" s="197">
        <v>1.22</v>
      </c>
      <c r="O98" s="197">
        <v>2.0299999999999998</v>
      </c>
      <c r="P98" s="197">
        <v>2.2400000000000002</v>
      </c>
      <c r="Q98" s="197">
        <v>0.41</v>
      </c>
      <c r="R98" s="197">
        <v>0.45</v>
      </c>
      <c r="S98" s="197">
        <v>0.55000000000000004</v>
      </c>
      <c r="T98" s="197">
        <v>0</v>
      </c>
      <c r="U98" s="197">
        <v>9.75</v>
      </c>
      <c r="V98" s="197">
        <v>0.2</v>
      </c>
      <c r="W98" s="197">
        <v>0.68</v>
      </c>
      <c r="X98" s="197">
        <v>1.46</v>
      </c>
      <c r="Y98" s="197">
        <v>0</v>
      </c>
      <c r="Z98" s="197">
        <v>2.85</v>
      </c>
      <c r="AA98" s="197">
        <v>0.81</v>
      </c>
      <c r="AB98" s="197">
        <v>0</v>
      </c>
      <c r="AC98" s="197">
        <v>0</v>
      </c>
      <c r="AD98" s="197">
        <v>13.64</v>
      </c>
      <c r="AE98" s="197">
        <v>0</v>
      </c>
      <c r="AF98" s="197">
        <v>0</v>
      </c>
      <c r="AG98" s="197">
        <v>0</v>
      </c>
      <c r="AH98" s="197">
        <v>0</v>
      </c>
      <c r="AI98" s="197">
        <v>0</v>
      </c>
      <c r="AJ98" s="197">
        <v>0</v>
      </c>
      <c r="AK98" s="197">
        <v>3.63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0.21410500000000018</v>
      </c>
      <c r="E99">
        <f t="shared" si="0"/>
        <v>0</v>
      </c>
      <c r="F99">
        <f t="shared" si="0"/>
        <v>0</v>
      </c>
      <c r="G99">
        <f t="shared" si="0"/>
        <v>0.37628000000000034</v>
      </c>
      <c r="H99">
        <f t="shared" si="0"/>
        <v>0</v>
      </c>
      <c r="I99">
        <f t="shared" si="0"/>
        <v>0</v>
      </c>
      <c r="J99">
        <f t="shared" si="0"/>
        <v>0.40878999999999999</v>
      </c>
      <c r="K99">
        <f t="shared" si="0"/>
        <v>0.8714724999999981</v>
      </c>
      <c r="L99">
        <f t="shared" si="0"/>
        <v>0.62200999999999973</v>
      </c>
      <c r="M99">
        <f t="shared" si="0"/>
        <v>0</v>
      </c>
      <c r="N99">
        <f t="shared" si="0"/>
        <v>2.927999999999998E-2</v>
      </c>
      <c r="O99">
        <f t="shared" si="0"/>
        <v>4.872000000000002E-2</v>
      </c>
      <c r="P99">
        <f t="shared" si="0"/>
        <v>5.1607500000000056E-2</v>
      </c>
      <c r="Q99">
        <f t="shared" si="0"/>
        <v>5.5265000000000016E-2</v>
      </c>
      <c r="R99">
        <f t="shared" si="0"/>
        <v>3.3187500000000043E-2</v>
      </c>
      <c r="S99">
        <f t="shared" si="0"/>
        <v>6.9907500000000108E-2</v>
      </c>
      <c r="T99">
        <f t="shared" si="0"/>
        <v>0</v>
      </c>
      <c r="U99">
        <f t="shared" si="0"/>
        <v>0.23183999999999996</v>
      </c>
      <c r="V99">
        <f t="shared" si="0"/>
        <v>1.9972500000000015E-2</v>
      </c>
      <c r="W99">
        <f t="shared" si="0"/>
        <v>1.1829999999999999E-2</v>
      </c>
      <c r="X99">
        <f t="shared" si="0"/>
        <v>4.4440000000000028E-2</v>
      </c>
      <c r="Y99">
        <f t="shared" si="0"/>
        <v>0</v>
      </c>
      <c r="Z99">
        <f t="shared" si="0"/>
        <v>6.8399999999999947E-2</v>
      </c>
      <c r="AA99">
        <f t="shared" si="0"/>
        <v>3.9180000000000034E-2</v>
      </c>
      <c r="AB99">
        <f t="shared" si="0"/>
        <v>0</v>
      </c>
      <c r="AC99">
        <f t="shared" si="0"/>
        <v>0</v>
      </c>
      <c r="AD99">
        <f t="shared" si="0"/>
        <v>0.24210999999999983</v>
      </c>
      <c r="AE99">
        <f t="shared" si="0"/>
        <v>0</v>
      </c>
      <c r="AF99">
        <f t="shared" si="0"/>
        <v>0</v>
      </c>
      <c r="AG99">
        <f t="shared" si="0"/>
        <v>-7.1700000000000028E-3</v>
      </c>
      <c r="AH99">
        <f t="shared" si="0"/>
        <v>0</v>
      </c>
      <c r="AI99">
        <f t="shared" si="0"/>
        <v>0.17680000000000001</v>
      </c>
      <c r="AJ99">
        <f t="shared" si="0"/>
        <v>0</v>
      </c>
      <c r="AK99">
        <f t="shared" si="0"/>
        <v>0.18699000000000024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-0.06</v>
      </c>
      <c r="AH3" s="197">
        <v>0</v>
      </c>
      <c r="AI3" s="197">
        <v>3.33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-0.06</v>
      </c>
      <c r="AH4" s="197">
        <v>0</v>
      </c>
      <c r="AI4" s="197">
        <v>3.33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-0.06</v>
      </c>
      <c r="AH5" s="197">
        <v>0</v>
      </c>
      <c r="AI5" s="197">
        <v>3.33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-0.06</v>
      </c>
      <c r="AH6" s="197">
        <v>0</v>
      </c>
      <c r="AI6" s="197">
        <v>3.33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-0.06</v>
      </c>
      <c r="AH7" s="197">
        <v>0</v>
      </c>
      <c r="AI7" s="197">
        <v>3.33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-0.06</v>
      </c>
      <c r="AH8" s="197">
        <v>0</v>
      </c>
      <c r="AI8" s="197">
        <v>3.33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-0.06</v>
      </c>
      <c r="AH9" s="197">
        <v>0</v>
      </c>
      <c r="AI9" s="197">
        <v>3.33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-0.06</v>
      </c>
      <c r="AH10" s="197">
        <v>0</v>
      </c>
      <c r="AI10" s="197">
        <v>3.33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-0.06</v>
      </c>
      <c r="AH11" s="197">
        <v>0</v>
      </c>
      <c r="AI11" s="197">
        <v>3.33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-0.06</v>
      </c>
      <c r="AH12" s="197">
        <v>0</v>
      </c>
      <c r="AI12" s="197">
        <v>3.33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-0.06</v>
      </c>
      <c r="AH13" s="197">
        <v>0</v>
      </c>
      <c r="AI13" s="197">
        <v>3.33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-0.06</v>
      </c>
      <c r="AH14" s="197">
        <v>0</v>
      </c>
      <c r="AI14" s="197">
        <v>3.33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-0.06</v>
      </c>
      <c r="AH15" s="197">
        <v>0</v>
      </c>
      <c r="AI15" s="197">
        <v>3.33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-0.06</v>
      </c>
      <c r="AH16" s="197">
        <v>0</v>
      </c>
      <c r="AI16" s="197">
        <v>3.33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-0.06</v>
      </c>
      <c r="AH17" s="197">
        <v>0</v>
      </c>
      <c r="AI17" s="197">
        <v>3.33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-0.06</v>
      </c>
      <c r="AH18" s="197">
        <v>0</v>
      </c>
      <c r="AI18" s="197">
        <v>3.33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-0.06</v>
      </c>
      <c r="AH19" s="197">
        <v>0</v>
      </c>
      <c r="AI19" s="197">
        <v>3.33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-0.06</v>
      </c>
      <c r="AH20" s="197">
        <v>0</v>
      </c>
      <c r="AI20" s="197">
        <v>3.33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-0.06</v>
      </c>
      <c r="AH21" s="197">
        <v>0</v>
      </c>
      <c r="AI21" s="197">
        <v>3.33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-0.06</v>
      </c>
      <c r="AH22" s="197">
        <v>0</v>
      </c>
      <c r="AI22" s="197">
        <v>3.33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-0.06</v>
      </c>
      <c r="AH23" s="197">
        <v>0</v>
      </c>
      <c r="AI23" s="197">
        <v>3.33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-0.06</v>
      </c>
      <c r="AH24" s="197">
        <v>0</v>
      </c>
      <c r="AI24" s="197">
        <v>3.33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-0.06</v>
      </c>
      <c r="AH25" s="197">
        <v>0</v>
      </c>
      <c r="AI25" s="197">
        <v>3.33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-0.06</v>
      </c>
      <c r="AH26" s="197">
        <v>0</v>
      </c>
      <c r="AI26" s="197">
        <v>3.33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-0.06</v>
      </c>
      <c r="AH27" s="197">
        <v>0</v>
      </c>
      <c r="AI27" s="197">
        <v>3.33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-0.06</v>
      </c>
      <c r="AH28" s="197">
        <v>0</v>
      </c>
      <c r="AI28" s="197">
        <v>3.33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-0.06</v>
      </c>
      <c r="AH29" s="197">
        <v>0</v>
      </c>
      <c r="AI29" s="197">
        <v>3.33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-0.06</v>
      </c>
      <c r="AH30" s="197">
        <v>0</v>
      </c>
      <c r="AI30" s="197">
        <v>3.33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-0.06</v>
      </c>
      <c r="AH31" s="197">
        <v>0</v>
      </c>
      <c r="AI31" s="197">
        <v>3.33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-0.06</v>
      </c>
      <c r="AH32" s="197">
        <v>0</v>
      </c>
      <c r="AI32" s="197">
        <v>3.33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-0.06</v>
      </c>
      <c r="AH33" s="197">
        <v>0</v>
      </c>
      <c r="AI33" s="197">
        <v>3.33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-0.06</v>
      </c>
      <c r="AH34" s="197">
        <v>0</v>
      </c>
      <c r="AI34" s="197">
        <v>3.33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-0.06</v>
      </c>
      <c r="AH35" s="197">
        <v>0</v>
      </c>
      <c r="AI35" s="197">
        <v>3.33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-0.06</v>
      </c>
      <c r="AH36" s="197">
        <v>0</v>
      </c>
      <c r="AI36" s="197">
        <v>3.33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-0.06</v>
      </c>
      <c r="AH37" s="197">
        <v>0</v>
      </c>
      <c r="AI37" s="197">
        <v>3.33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-0.06</v>
      </c>
      <c r="AH38" s="197">
        <v>0</v>
      </c>
      <c r="AI38" s="197">
        <v>3.33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-0.06</v>
      </c>
      <c r="AH39" s="197">
        <v>0</v>
      </c>
      <c r="AI39" s="197">
        <v>3.33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-0.06</v>
      </c>
      <c r="AH40" s="197">
        <v>0</v>
      </c>
      <c r="AI40" s="197">
        <v>3.33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-0.06</v>
      </c>
      <c r="AH41" s="197">
        <v>0</v>
      </c>
      <c r="AI41" s="197">
        <v>3.33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-0.06</v>
      </c>
      <c r="AH42" s="197">
        <v>0</v>
      </c>
      <c r="AI42" s="197">
        <v>3.33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-0.06</v>
      </c>
      <c r="AH43" s="197">
        <v>0</v>
      </c>
      <c r="AI43" s="197">
        <v>3.33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-0.06</v>
      </c>
      <c r="AH44" s="197">
        <v>0</v>
      </c>
      <c r="AI44" s="197">
        <v>3.33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-0.06</v>
      </c>
      <c r="AH45" s="197">
        <v>0</v>
      </c>
      <c r="AI45" s="197">
        <v>3.33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-0.04</v>
      </c>
      <c r="AH46" s="197">
        <v>0</v>
      </c>
      <c r="AI46" s="197">
        <v>3.33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-0.06</v>
      </c>
      <c r="AH47" s="197">
        <v>0</v>
      </c>
      <c r="AI47" s="197">
        <v>3.33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-0.06</v>
      </c>
      <c r="AH48" s="197">
        <v>0</v>
      </c>
      <c r="AI48" s="197">
        <v>3.33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-0.06</v>
      </c>
      <c r="AH49" s="197">
        <v>0</v>
      </c>
      <c r="AI49" s="197">
        <v>3.33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-0.06</v>
      </c>
      <c r="AH50" s="197">
        <v>0</v>
      </c>
      <c r="AI50" s="197">
        <v>3.33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-0.06</v>
      </c>
      <c r="AH51" s="197">
        <v>0</v>
      </c>
      <c r="AI51" s="197">
        <v>3.33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-0.06</v>
      </c>
      <c r="AH52" s="197">
        <v>0</v>
      </c>
      <c r="AI52" s="197">
        <v>3.33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-0.06</v>
      </c>
      <c r="AH53" s="197">
        <v>0</v>
      </c>
      <c r="AI53" s="197">
        <v>3.33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-0.06</v>
      </c>
      <c r="AH54" s="197">
        <v>0</v>
      </c>
      <c r="AI54" s="197">
        <v>3.33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-0.06</v>
      </c>
      <c r="AH55" s="197">
        <v>0</v>
      </c>
      <c r="AI55" s="197">
        <v>3.33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-0.06</v>
      </c>
      <c r="AH56" s="197">
        <v>0</v>
      </c>
      <c r="AI56" s="197">
        <v>3.33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-0.06</v>
      </c>
      <c r="AH57" s="197">
        <v>0</v>
      </c>
      <c r="AI57" s="197">
        <v>3.33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-0.06</v>
      </c>
      <c r="AH58" s="197">
        <v>0</v>
      </c>
      <c r="AI58" s="197">
        <v>3.33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-0.06</v>
      </c>
      <c r="AH59" s="197">
        <v>0</v>
      </c>
      <c r="AI59" s="197">
        <v>3.33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-0.06</v>
      </c>
      <c r="AH60" s="197">
        <v>0</v>
      </c>
      <c r="AI60" s="197">
        <v>3.33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-0.06</v>
      </c>
      <c r="AH61" s="197">
        <v>0</v>
      </c>
      <c r="AI61" s="197">
        <v>3.33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-0.06</v>
      </c>
      <c r="AH62" s="197">
        <v>0</v>
      </c>
      <c r="AI62" s="197">
        <v>3.33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-0.06</v>
      </c>
      <c r="AH63" s="197">
        <v>0</v>
      </c>
      <c r="AI63" s="197">
        <v>3.33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-0.06</v>
      </c>
      <c r="AH64" s="197">
        <v>0</v>
      </c>
      <c r="AI64" s="197">
        <v>3.33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-0.06</v>
      </c>
      <c r="AH65" s="197">
        <v>0</v>
      </c>
      <c r="AI65" s="197">
        <v>3.33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-0.06</v>
      </c>
      <c r="AH66" s="197">
        <v>0</v>
      </c>
      <c r="AI66" s="197">
        <v>3.33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-0.06</v>
      </c>
      <c r="AH67" s="197">
        <v>0</v>
      </c>
      <c r="AI67" s="197">
        <v>3.33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-0.06</v>
      </c>
      <c r="AH68" s="197">
        <v>0</v>
      </c>
      <c r="AI68" s="197">
        <v>3.33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-0.06</v>
      </c>
      <c r="AH69" s="197">
        <v>0</v>
      </c>
      <c r="AI69" s="197">
        <v>3.33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-0.06</v>
      </c>
      <c r="AH70" s="197">
        <v>0</v>
      </c>
      <c r="AI70" s="197">
        <v>3.33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-0.06</v>
      </c>
      <c r="AH71" s="197">
        <v>0</v>
      </c>
      <c r="AI71" s="197">
        <v>3.33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-0.06</v>
      </c>
      <c r="AH72" s="197">
        <v>0</v>
      </c>
      <c r="AI72" s="197">
        <v>3.33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-0.06</v>
      </c>
      <c r="AH73" s="197">
        <v>0</v>
      </c>
      <c r="AI73" s="197">
        <v>3.33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-0.06</v>
      </c>
      <c r="AH74" s="197">
        <v>0</v>
      </c>
      <c r="AI74" s="197">
        <v>3.33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-0.06</v>
      </c>
      <c r="AH75" s="197">
        <v>0</v>
      </c>
      <c r="AI75" s="197">
        <v>3.33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-0.06</v>
      </c>
      <c r="AH76" s="197">
        <v>0</v>
      </c>
      <c r="AI76" s="197">
        <v>3.33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-0.06</v>
      </c>
      <c r="AH77" s="197">
        <v>0</v>
      </c>
      <c r="AI77" s="197">
        <v>3.33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-7.94</v>
      </c>
      <c r="AH78" s="197">
        <v>0</v>
      </c>
      <c r="AI78" s="197">
        <v>3.33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3.33</v>
      </c>
      <c r="AJ79" s="197">
        <v>0</v>
      </c>
      <c r="AK79" s="197">
        <v>-2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3.33</v>
      </c>
      <c r="AJ80" s="197">
        <v>0</v>
      </c>
      <c r="AK80" s="197">
        <v>-2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3.33</v>
      </c>
      <c r="AJ81" s="197">
        <v>0</v>
      </c>
      <c r="AK81" s="197">
        <v>-1.27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3.33</v>
      </c>
      <c r="AJ82" s="197">
        <v>0</v>
      </c>
      <c r="AK82" s="197">
        <v>-1.27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0.61</v>
      </c>
      <c r="AH83" s="197">
        <v>0</v>
      </c>
      <c r="AI83" s="197">
        <v>0</v>
      </c>
      <c r="AJ83" s="197">
        <v>0</v>
      </c>
      <c r="AK83" s="197">
        <v>-1.27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0.61</v>
      </c>
      <c r="AH84" s="197">
        <v>0</v>
      </c>
      <c r="AI84" s="197">
        <v>0</v>
      </c>
      <c r="AJ84" s="197">
        <v>0</v>
      </c>
      <c r="AK84" s="197">
        <v>-1.27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-1.27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-1.27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-1.27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-1.27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0</v>
      </c>
      <c r="AJ89" s="197">
        <v>0</v>
      </c>
      <c r="AK89" s="197">
        <v>-1.27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0</v>
      </c>
      <c r="AJ90" s="197">
        <v>0</v>
      </c>
      <c r="AK90" s="197">
        <v>-1.27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0.42</v>
      </c>
      <c r="AH91" s="197">
        <v>0</v>
      </c>
      <c r="AI91" s="197">
        <v>0</v>
      </c>
      <c r="AJ91" s="197">
        <v>0</v>
      </c>
      <c r="AK91" s="197">
        <v>-1.36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0</v>
      </c>
      <c r="AJ92" s="197">
        <v>0</v>
      </c>
      <c r="AK92" s="197">
        <v>-1.36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0</v>
      </c>
      <c r="AJ93" s="197">
        <v>0</v>
      </c>
      <c r="AK93" s="197">
        <v>-1.36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0</v>
      </c>
      <c r="AJ94" s="197">
        <v>0</v>
      </c>
      <c r="AK94" s="197">
        <v>-1.36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0</v>
      </c>
      <c r="AJ95" s="197">
        <v>0</v>
      </c>
      <c r="AK95" s="197">
        <v>-1.36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0</v>
      </c>
      <c r="AJ96" s="197">
        <v>0</v>
      </c>
      <c r="AK96" s="197">
        <v>-1.36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0</v>
      </c>
      <c r="AJ97" s="197">
        <v>0</v>
      </c>
      <c r="AK97" s="197">
        <v>-1.36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0</v>
      </c>
      <c r="AJ98" s="197">
        <v>0</v>
      </c>
      <c r="AK98" s="197">
        <v>-1.36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-2.6950000000000003E-3</v>
      </c>
      <c r="AH99">
        <f t="shared" si="0"/>
        <v>0</v>
      </c>
      <c r="AI99">
        <f t="shared" si="0"/>
        <v>6.660000000000009E-2</v>
      </c>
      <c r="AJ99">
        <f t="shared" si="0"/>
        <v>0</v>
      </c>
      <c r="AK99">
        <f t="shared" si="0"/>
        <v>-6.8949999999999975E-3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45191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19</v>
      </c>
      <c r="C27" s="94">
        <f>'IDT-1 Calculation'!DG27</f>
        <v>-8.0440000000000005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-10.956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5.9119999999999999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-5.9119999999999999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7.8289999999999997</v>
      </c>
      <c r="D71" s="94">
        <f>'IDT-1 Calculation'!DH71</f>
        <v>0</v>
      </c>
      <c r="E71" s="94">
        <f>'IDT-1 Calculation'!DI71</f>
        <v>0</v>
      </c>
      <c r="F71" s="94">
        <f>'IDT-1 Calculation'!DJ71</f>
        <v>-7.8289999999999997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17.888000000000002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-17.888000000000002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32.42</v>
      </c>
      <c r="D73" s="94">
        <f>'IDT-1 Calculation'!DH73</f>
        <v>0</v>
      </c>
      <c r="E73" s="94">
        <f>'IDT-1 Calculation'!DI73</f>
        <v>0</v>
      </c>
      <c r="F73" s="94">
        <f>'IDT-1 Calculation'!DJ73</f>
        <v>-32.42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44.396999999999998</v>
      </c>
      <c r="D74" s="94">
        <f>'IDT-1 Calculation'!DH74</f>
        <v>0</v>
      </c>
      <c r="E74" s="94">
        <f>'IDT-1 Calculation'!DI74</f>
        <v>0</v>
      </c>
      <c r="F74" s="94">
        <f>'IDT-1 Calculation'!DJ74</f>
        <v>-44.396999999999998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50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-50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45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-45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45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-45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45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-45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40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-40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35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-35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30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25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-25</v>
      </c>
      <c r="G82" s="99">
        <f t="shared" si="1"/>
        <v>0</v>
      </c>
    </row>
    <row r="83" spans="1:7">
      <c r="A83" s="98" t="s">
        <v>125</v>
      </c>
      <c r="B83" s="94">
        <f>'IDT-1 Calculation'!DF83</f>
        <v>3</v>
      </c>
      <c r="C83" s="94">
        <f>'IDT-1 Calculation'!DG83</f>
        <v>15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-18</v>
      </c>
      <c r="G83" s="99">
        <f t="shared" si="1"/>
        <v>0</v>
      </c>
    </row>
    <row r="84" spans="1:7">
      <c r="A84" s="98" t="s">
        <v>126</v>
      </c>
      <c r="B84" s="94">
        <f>'IDT-1 Calculation'!DF84</f>
        <v>7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</v>
      </c>
      <c r="G84" s="99">
        <f t="shared" si="1"/>
        <v>0</v>
      </c>
    </row>
    <row r="85" spans="1:7">
      <c r="A85" s="98" t="s">
        <v>127</v>
      </c>
      <c r="B85" s="94">
        <f>'IDT-1 Calculation'!DF85</f>
        <v>33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-33</v>
      </c>
      <c r="G85" s="99">
        <f t="shared" si="1"/>
        <v>0</v>
      </c>
    </row>
    <row r="86" spans="1:7">
      <c r="A86" s="98" t="s">
        <v>128</v>
      </c>
      <c r="B86" s="94">
        <f>'IDT-1 Calculation'!DF86</f>
        <v>89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-89</v>
      </c>
      <c r="G86" s="99">
        <f t="shared" si="1"/>
        <v>0</v>
      </c>
    </row>
    <row r="87" spans="1:7">
      <c r="A87" s="98" t="s">
        <v>129</v>
      </c>
      <c r="B87" s="94">
        <f>'IDT-1 Calculation'!DF87</f>
        <v>93.947000000000003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-93.947000000000003</v>
      </c>
      <c r="G87" s="99">
        <f t="shared" si="1"/>
        <v>0</v>
      </c>
    </row>
    <row r="88" spans="1:7">
      <c r="A88" s="98" t="s">
        <v>130</v>
      </c>
      <c r="B88" s="94">
        <f>'IDT-1 Calculation'!DF88</f>
        <v>52.686999999999998</v>
      </c>
      <c r="C88" s="94">
        <f>'IDT-1 Calculation'!DG88</f>
        <v>15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-67.686999999999998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17.934999999999999</v>
      </c>
      <c r="C89" s="94">
        <f>'IDT-1 Calculation'!DG89</f>
        <v>11.112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-29.046999999999997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7.8892250000000011E-2</v>
      </c>
      <c r="C99" s="110">
        <f>SUM(C3:C98)/4000</f>
        <v>0.11412850000000001</v>
      </c>
      <c r="D99" s="110">
        <f>SUM(D3:D98)/4000</f>
        <v>0</v>
      </c>
      <c r="E99" s="110">
        <f>SUM(E3:E98)/4000</f>
        <v>0</v>
      </c>
      <c r="F99" s="110">
        <f>SUM(F3:F98)/4000</f>
        <v>-0.19302075000000002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16.52</v>
      </c>
      <c r="AJ13" s="197">
        <v>0</v>
      </c>
      <c r="AK13" s="197">
        <v>4.1399999999999997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16.52</v>
      </c>
      <c r="AJ14" s="197">
        <v>0</v>
      </c>
      <c r="AK14" s="197">
        <v>4.1399999999999997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16.52</v>
      </c>
      <c r="AJ15" s="197">
        <v>0</v>
      </c>
      <c r="AK15" s="197">
        <v>3.72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16.52</v>
      </c>
      <c r="AJ16" s="197">
        <v>0</v>
      </c>
      <c r="AK16" s="197">
        <v>3.72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16.52</v>
      </c>
      <c r="AJ17" s="197">
        <v>0</v>
      </c>
      <c r="AK17" s="197">
        <v>3.72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16.52</v>
      </c>
      <c r="AJ18" s="197">
        <v>0</v>
      </c>
      <c r="AK18" s="197">
        <v>3.72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16.52</v>
      </c>
      <c r="AJ19" s="197">
        <v>0</v>
      </c>
      <c r="AK19" s="197">
        <v>3.72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16.52</v>
      </c>
      <c r="AJ20" s="197">
        <v>0</v>
      </c>
      <c r="AK20" s="197">
        <v>3.72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16.52</v>
      </c>
      <c r="AJ21" s="197">
        <v>0</v>
      </c>
      <c r="AK21" s="197">
        <v>3.72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16.52</v>
      </c>
      <c r="AJ22" s="197">
        <v>0</v>
      </c>
      <c r="AK22" s="197">
        <v>3.72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16.52</v>
      </c>
      <c r="AJ23" s="197">
        <v>0</v>
      </c>
      <c r="AK23" s="197">
        <v>3.72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16.52</v>
      </c>
      <c r="AJ24" s="197">
        <v>0</v>
      </c>
      <c r="AK24" s="197">
        <v>3.72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16.52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16.52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2.97</v>
      </c>
      <c r="AE28" s="197">
        <v>0</v>
      </c>
      <c r="AF28" s="197">
        <v>0</v>
      </c>
      <c r="AG28" s="197">
        <v>0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2.97</v>
      </c>
      <c r="AE29" s="197">
        <v>0</v>
      </c>
      <c r="AF29" s="197">
        <v>0</v>
      </c>
      <c r="AG29" s="197">
        <v>0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2.97</v>
      </c>
      <c r="AE30" s="197">
        <v>0</v>
      </c>
      <c r="AF30" s="197">
        <v>0</v>
      </c>
      <c r="AG30" s="197">
        <v>0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2.97</v>
      </c>
      <c r="AE31" s="197">
        <v>0</v>
      </c>
      <c r="AF31" s="197">
        <v>0</v>
      </c>
      <c r="AG31" s="197">
        <v>0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2.97</v>
      </c>
      <c r="AE32" s="197">
        <v>0</v>
      </c>
      <c r="AF32" s="197">
        <v>0</v>
      </c>
      <c r="AG32" s="197">
        <v>0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2.97</v>
      </c>
      <c r="AE33" s="197">
        <v>0</v>
      </c>
      <c r="AF33" s="197">
        <v>0</v>
      </c>
      <c r="AG33" s="197">
        <v>0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2.97</v>
      </c>
      <c r="AE34" s="197">
        <v>0</v>
      </c>
      <c r="AF34" s="197">
        <v>0</v>
      </c>
      <c r="AG34" s="197">
        <v>0</v>
      </c>
      <c r="AH34" s="197">
        <v>0</v>
      </c>
      <c r="AI34" s="197">
        <v>16.52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2.97</v>
      </c>
      <c r="AE35" s="197">
        <v>0</v>
      </c>
      <c r="AF35" s="197">
        <v>0</v>
      </c>
      <c r="AG35" s="197">
        <v>0</v>
      </c>
      <c r="AH35" s="197">
        <v>0</v>
      </c>
      <c r="AI35" s="197">
        <v>16.52</v>
      </c>
      <c r="AJ35" s="197">
        <v>0</v>
      </c>
      <c r="AK35" s="197">
        <v>3.72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2.97</v>
      </c>
      <c r="AE36" s="197">
        <v>0</v>
      </c>
      <c r="AF36" s="197">
        <v>0</v>
      </c>
      <c r="AG36" s="197">
        <v>0</v>
      </c>
      <c r="AH36" s="197">
        <v>0</v>
      </c>
      <c r="AI36" s="197">
        <v>16.52</v>
      </c>
      <c r="AJ36" s="197">
        <v>0</v>
      </c>
      <c r="AK36" s="197">
        <v>3.72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2.97</v>
      </c>
      <c r="AE37" s="197">
        <v>0</v>
      </c>
      <c r="AF37" s="197">
        <v>0</v>
      </c>
      <c r="AG37" s="197">
        <v>0</v>
      </c>
      <c r="AH37" s="197">
        <v>0</v>
      </c>
      <c r="AI37" s="197">
        <v>16.52</v>
      </c>
      <c r="AJ37" s="197">
        <v>0</v>
      </c>
      <c r="AK37" s="197">
        <v>3.72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2.97</v>
      </c>
      <c r="AE38" s="197">
        <v>0</v>
      </c>
      <c r="AF38" s="197">
        <v>0</v>
      </c>
      <c r="AG38" s="197">
        <v>0</v>
      </c>
      <c r="AH38" s="197">
        <v>0</v>
      </c>
      <c r="AI38" s="197">
        <v>16.52</v>
      </c>
      <c r="AJ38" s="197">
        <v>0</v>
      </c>
      <c r="AK38" s="197">
        <v>3.72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2.97</v>
      </c>
      <c r="AE39" s="197">
        <v>0</v>
      </c>
      <c r="AF39" s="197">
        <v>0</v>
      </c>
      <c r="AG39" s="197">
        <v>0</v>
      </c>
      <c r="AH39" s="197">
        <v>0</v>
      </c>
      <c r="AI39" s="197">
        <v>16.52</v>
      </c>
      <c r="AJ39" s="197">
        <v>0</v>
      </c>
      <c r="AK39" s="197">
        <v>3.72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2.97</v>
      </c>
      <c r="AE40" s="197">
        <v>0</v>
      </c>
      <c r="AF40" s="197">
        <v>0</v>
      </c>
      <c r="AG40" s="197">
        <v>0</v>
      </c>
      <c r="AH40" s="197">
        <v>0</v>
      </c>
      <c r="AI40" s="197">
        <v>16.52</v>
      </c>
      <c r="AJ40" s="197">
        <v>0</v>
      </c>
      <c r="AK40" s="197">
        <v>3.72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2.97</v>
      </c>
      <c r="AE41" s="197">
        <v>0</v>
      </c>
      <c r="AF41" s="197">
        <v>0</v>
      </c>
      <c r="AG41" s="197">
        <v>0</v>
      </c>
      <c r="AH41" s="197">
        <v>0</v>
      </c>
      <c r="AI41" s="197">
        <v>16.52</v>
      </c>
      <c r="AJ41" s="197">
        <v>0</v>
      </c>
      <c r="AK41" s="197">
        <v>3.72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2.97</v>
      </c>
      <c r="AE42" s="197">
        <v>0</v>
      </c>
      <c r="AF42" s="197">
        <v>0</v>
      </c>
      <c r="AG42" s="197">
        <v>0</v>
      </c>
      <c r="AH42" s="197">
        <v>0</v>
      </c>
      <c r="AI42" s="197">
        <v>16.52</v>
      </c>
      <c r="AJ42" s="197">
        <v>0</v>
      </c>
      <c r="AK42" s="197">
        <v>3.72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2.97</v>
      </c>
      <c r="AE43" s="197">
        <v>0</v>
      </c>
      <c r="AF43" s="197">
        <v>0</v>
      </c>
      <c r="AG43" s="197">
        <v>0</v>
      </c>
      <c r="AH43" s="197">
        <v>0</v>
      </c>
      <c r="AI43" s="197">
        <v>16.52</v>
      </c>
      <c r="AJ43" s="197">
        <v>0</v>
      </c>
      <c r="AK43" s="197">
        <v>3.72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2.97</v>
      </c>
      <c r="AE44" s="197">
        <v>0</v>
      </c>
      <c r="AF44" s="197">
        <v>0</v>
      </c>
      <c r="AG44" s="197">
        <v>0</v>
      </c>
      <c r="AH44" s="197">
        <v>0</v>
      </c>
      <c r="AI44" s="197">
        <v>16.52</v>
      </c>
      <c r="AJ44" s="197">
        <v>0</v>
      </c>
      <c r="AK44" s="197">
        <v>3.72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2.97</v>
      </c>
      <c r="AE45" s="197">
        <v>0</v>
      </c>
      <c r="AF45" s="197">
        <v>0</v>
      </c>
      <c r="AG45" s="197">
        <v>0</v>
      </c>
      <c r="AH45" s="197">
        <v>0</v>
      </c>
      <c r="AI45" s="197">
        <v>16.52</v>
      </c>
      <c r="AJ45" s="197">
        <v>0</v>
      </c>
      <c r="AK45" s="197">
        <v>3.72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2.97</v>
      </c>
      <c r="AE46" s="197">
        <v>0</v>
      </c>
      <c r="AF46" s="197">
        <v>0</v>
      </c>
      <c r="AG46" s="197">
        <v>-0.22</v>
      </c>
      <c r="AH46" s="197">
        <v>0</v>
      </c>
      <c r="AI46" s="197">
        <v>16.52</v>
      </c>
      <c r="AJ46" s="197">
        <v>0</v>
      </c>
      <c r="AK46" s="197">
        <v>3.72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2.97</v>
      </c>
      <c r="AE47" s="197">
        <v>0</v>
      </c>
      <c r="AF47" s="197">
        <v>0</v>
      </c>
      <c r="AG47" s="197">
        <v>0</v>
      </c>
      <c r="AH47" s="197">
        <v>0</v>
      </c>
      <c r="AI47" s="197">
        <v>16.52</v>
      </c>
      <c r="AJ47" s="197">
        <v>0</v>
      </c>
      <c r="AK47" s="197">
        <v>3.72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2.97</v>
      </c>
      <c r="AE48" s="197">
        <v>0</v>
      </c>
      <c r="AF48" s="197">
        <v>0</v>
      </c>
      <c r="AG48" s="197">
        <v>0</v>
      </c>
      <c r="AH48" s="197">
        <v>0</v>
      </c>
      <c r="AI48" s="197">
        <v>16.52</v>
      </c>
      <c r="AJ48" s="197">
        <v>0</v>
      </c>
      <c r="AK48" s="197">
        <v>3.72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2.97</v>
      </c>
      <c r="AE49" s="197">
        <v>0</v>
      </c>
      <c r="AF49" s="197">
        <v>0</v>
      </c>
      <c r="AG49" s="197">
        <v>0</v>
      </c>
      <c r="AH49" s="197">
        <v>0</v>
      </c>
      <c r="AI49" s="197">
        <v>16.52</v>
      </c>
      <c r="AJ49" s="197">
        <v>0</v>
      </c>
      <c r="AK49" s="197">
        <v>3.72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2.97</v>
      </c>
      <c r="AE50" s="197">
        <v>0</v>
      </c>
      <c r="AF50" s="197">
        <v>0</v>
      </c>
      <c r="AG50" s="197">
        <v>0</v>
      </c>
      <c r="AH50" s="197">
        <v>0</v>
      </c>
      <c r="AI50" s="197">
        <v>16.52</v>
      </c>
      <c r="AJ50" s="197">
        <v>0</v>
      </c>
      <c r="AK50" s="197">
        <v>3.72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2.97</v>
      </c>
      <c r="AE51" s="197">
        <v>0</v>
      </c>
      <c r="AF51" s="197">
        <v>0</v>
      </c>
      <c r="AG51" s="197">
        <v>0</v>
      </c>
      <c r="AH51" s="197">
        <v>0</v>
      </c>
      <c r="AI51" s="197">
        <v>16.52</v>
      </c>
      <c r="AJ51" s="197">
        <v>0</v>
      </c>
      <c r="AK51" s="197">
        <v>3.72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2.97</v>
      </c>
      <c r="AE52" s="197">
        <v>0</v>
      </c>
      <c r="AF52" s="197">
        <v>0</v>
      </c>
      <c r="AG52" s="197">
        <v>0</v>
      </c>
      <c r="AH52" s="197">
        <v>0</v>
      </c>
      <c r="AI52" s="197">
        <v>16.52</v>
      </c>
      <c r="AJ52" s="197">
        <v>0</v>
      </c>
      <c r="AK52" s="197">
        <v>3.72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2.97</v>
      </c>
      <c r="AE53" s="197">
        <v>0</v>
      </c>
      <c r="AF53" s="197">
        <v>0</v>
      </c>
      <c r="AG53" s="197">
        <v>0</v>
      </c>
      <c r="AH53" s="197">
        <v>0</v>
      </c>
      <c r="AI53" s="197">
        <v>16.52</v>
      </c>
      <c r="AJ53" s="197">
        <v>0</v>
      </c>
      <c r="AK53" s="197">
        <v>3.72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2.97</v>
      </c>
      <c r="AE54" s="197">
        <v>0</v>
      </c>
      <c r="AF54" s="197">
        <v>0</v>
      </c>
      <c r="AG54" s="197">
        <v>0</v>
      </c>
      <c r="AH54" s="197">
        <v>0</v>
      </c>
      <c r="AI54" s="197">
        <v>16.52</v>
      </c>
      <c r="AJ54" s="197">
        <v>0</v>
      </c>
      <c r="AK54" s="197">
        <v>3.72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2.97</v>
      </c>
      <c r="AE55" s="197">
        <v>0</v>
      </c>
      <c r="AF55" s="197">
        <v>0</v>
      </c>
      <c r="AG55" s="197">
        <v>0</v>
      </c>
      <c r="AH55" s="197">
        <v>0</v>
      </c>
      <c r="AI55" s="197">
        <v>16.52</v>
      </c>
      <c r="AJ55" s="197">
        <v>0</v>
      </c>
      <c r="AK55" s="197">
        <v>3.72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2.97</v>
      </c>
      <c r="AE56" s="197">
        <v>0</v>
      </c>
      <c r="AF56" s="197">
        <v>0</v>
      </c>
      <c r="AG56" s="197">
        <v>0</v>
      </c>
      <c r="AH56" s="197">
        <v>0</v>
      </c>
      <c r="AI56" s="197">
        <v>16.52</v>
      </c>
      <c r="AJ56" s="197">
        <v>0</v>
      </c>
      <c r="AK56" s="197">
        <v>3.72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2.97</v>
      </c>
      <c r="AE57" s="197">
        <v>0</v>
      </c>
      <c r="AF57" s="197">
        <v>0</v>
      </c>
      <c r="AG57" s="197">
        <v>0</v>
      </c>
      <c r="AH57" s="197">
        <v>0</v>
      </c>
      <c r="AI57" s="197">
        <v>16.52</v>
      </c>
      <c r="AJ57" s="197">
        <v>0</v>
      </c>
      <c r="AK57" s="197">
        <v>3.72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2.97</v>
      </c>
      <c r="AE58" s="197">
        <v>0</v>
      </c>
      <c r="AF58" s="197">
        <v>0</v>
      </c>
      <c r="AG58" s="197">
        <v>0</v>
      </c>
      <c r="AH58" s="197">
        <v>0</v>
      </c>
      <c r="AI58" s="197">
        <v>16.52</v>
      </c>
      <c r="AJ58" s="197">
        <v>0</v>
      </c>
      <c r="AK58" s="197">
        <v>3.72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2.97</v>
      </c>
      <c r="AE59" s="197">
        <v>0</v>
      </c>
      <c r="AF59" s="197">
        <v>0</v>
      </c>
      <c r="AG59" s="197">
        <v>0</v>
      </c>
      <c r="AH59" s="197">
        <v>0</v>
      </c>
      <c r="AI59" s="197">
        <v>16.52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2.97</v>
      </c>
      <c r="AE60" s="197">
        <v>0</v>
      </c>
      <c r="AF60" s="197">
        <v>0</v>
      </c>
      <c r="AG60" s="197">
        <v>0</v>
      </c>
      <c r="AH60" s="197">
        <v>0</v>
      </c>
      <c r="AI60" s="197">
        <v>16.52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2.97</v>
      </c>
      <c r="AE61" s="197">
        <v>0</v>
      </c>
      <c r="AF61" s="197">
        <v>0</v>
      </c>
      <c r="AG61" s="197">
        <v>0</v>
      </c>
      <c r="AH61" s="197">
        <v>0</v>
      </c>
      <c r="AI61" s="197">
        <v>16.52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2.97</v>
      </c>
      <c r="AE62" s="197">
        <v>0</v>
      </c>
      <c r="AF62" s="197">
        <v>0</v>
      </c>
      <c r="AG62" s="197">
        <v>0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2.97</v>
      </c>
      <c r="AE63" s="197">
        <v>0</v>
      </c>
      <c r="AF63" s="197">
        <v>0</v>
      </c>
      <c r="AG63" s="197">
        <v>0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2.97</v>
      </c>
      <c r="AE64" s="197">
        <v>0</v>
      </c>
      <c r="AF64" s="197">
        <v>0</v>
      </c>
      <c r="AG64" s="197">
        <v>0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2.97</v>
      </c>
      <c r="AE65" s="197">
        <v>0</v>
      </c>
      <c r="AF65" s="197">
        <v>0</v>
      </c>
      <c r="AG65" s="197">
        <v>0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2.97</v>
      </c>
      <c r="AE66" s="197">
        <v>0</v>
      </c>
      <c r="AF66" s="197">
        <v>0</v>
      </c>
      <c r="AG66" s="197">
        <v>0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2.97</v>
      </c>
      <c r="AE67" s="197">
        <v>0</v>
      </c>
      <c r="AF67" s="197">
        <v>0</v>
      </c>
      <c r="AG67" s="197">
        <v>0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2.97</v>
      </c>
      <c r="AE68" s="197">
        <v>0</v>
      </c>
      <c r="AF68" s="197">
        <v>0</v>
      </c>
      <c r="AG68" s="197">
        <v>0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2.97</v>
      </c>
      <c r="AE69" s="197">
        <v>0</v>
      </c>
      <c r="AF69" s="197">
        <v>0</v>
      </c>
      <c r="AG69" s="197">
        <v>0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2.97</v>
      </c>
      <c r="AE70" s="197">
        <v>0</v>
      </c>
      <c r="AF70" s="197">
        <v>0</v>
      </c>
      <c r="AG70" s="197">
        <v>0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2.97</v>
      </c>
      <c r="AE71" s="197">
        <v>0</v>
      </c>
      <c r="AF71" s="197">
        <v>0</v>
      </c>
      <c r="AG71" s="197">
        <v>0</v>
      </c>
      <c r="AH71" s="197">
        <v>0</v>
      </c>
      <c r="AI71" s="197">
        <v>16.52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2.97</v>
      </c>
      <c r="AE72" s="197">
        <v>0</v>
      </c>
      <c r="AF72" s="197">
        <v>0</v>
      </c>
      <c r="AG72" s="197">
        <v>0</v>
      </c>
      <c r="AH72" s="197">
        <v>0</v>
      </c>
      <c r="AI72" s="197">
        <v>16.52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2.97</v>
      </c>
      <c r="AE73" s="197">
        <v>0</v>
      </c>
      <c r="AF73" s="197">
        <v>0</v>
      </c>
      <c r="AG73" s="197">
        <v>0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2.97</v>
      </c>
      <c r="AE74" s="197">
        <v>0</v>
      </c>
      <c r="AF74" s="197">
        <v>0</v>
      </c>
      <c r="AG74" s="197">
        <v>0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2.97</v>
      </c>
      <c r="AE75" s="197">
        <v>0</v>
      </c>
      <c r="AF75" s="197">
        <v>0</v>
      </c>
      <c r="AG75" s="197">
        <v>0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2.97</v>
      </c>
      <c r="AE76" s="197">
        <v>0</v>
      </c>
      <c r="AF76" s="197">
        <v>0</v>
      </c>
      <c r="AG76" s="197">
        <v>0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2.97</v>
      </c>
      <c r="AE77" s="197">
        <v>0</v>
      </c>
      <c r="AF77" s="197">
        <v>0</v>
      </c>
      <c r="AG77" s="197">
        <v>0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2.97</v>
      </c>
      <c r="AE78" s="197">
        <v>0</v>
      </c>
      <c r="AF78" s="197">
        <v>0</v>
      </c>
      <c r="AG78" s="197">
        <v>-39.04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2.97</v>
      </c>
      <c r="AE79" s="197">
        <v>0</v>
      </c>
      <c r="AF79" s="197">
        <v>0</v>
      </c>
      <c r="AG79" s="197">
        <v>0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2.97</v>
      </c>
      <c r="AE80" s="197">
        <v>0</v>
      </c>
      <c r="AF80" s="197">
        <v>0</v>
      </c>
      <c r="AG80" s="197">
        <v>0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2.97</v>
      </c>
      <c r="AE81" s="197">
        <v>0</v>
      </c>
      <c r="AF81" s="197">
        <v>0</v>
      </c>
      <c r="AG81" s="197">
        <v>0</v>
      </c>
      <c r="AH81" s="197">
        <v>0</v>
      </c>
      <c r="AI81" s="197">
        <v>16.52</v>
      </c>
      <c r="AJ81" s="197">
        <v>0</v>
      </c>
      <c r="AK81" s="197">
        <v>4.9400000000000004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2.97</v>
      </c>
      <c r="AE82" s="197">
        <v>0</v>
      </c>
      <c r="AF82" s="197">
        <v>0</v>
      </c>
      <c r="AG82" s="197">
        <v>0</v>
      </c>
      <c r="AH82" s="197">
        <v>0</v>
      </c>
      <c r="AI82" s="197">
        <v>16.52</v>
      </c>
      <c r="AJ82" s="197">
        <v>0</v>
      </c>
      <c r="AK82" s="197">
        <v>4.9400000000000004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2.97</v>
      </c>
      <c r="AE83" s="197">
        <v>0</v>
      </c>
      <c r="AF83" s="197">
        <v>0</v>
      </c>
      <c r="AG83" s="197">
        <v>3</v>
      </c>
      <c r="AH83" s="197">
        <v>0</v>
      </c>
      <c r="AI83" s="197">
        <v>0</v>
      </c>
      <c r="AJ83" s="197">
        <v>0</v>
      </c>
      <c r="AK83" s="197">
        <v>4.9400000000000004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2.97</v>
      </c>
      <c r="AE84" s="197">
        <v>0</v>
      </c>
      <c r="AF84" s="197">
        <v>0</v>
      </c>
      <c r="AG84" s="197">
        <v>3</v>
      </c>
      <c r="AH84" s="197">
        <v>0</v>
      </c>
      <c r="AI84" s="197">
        <v>0</v>
      </c>
      <c r="AJ84" s="197">
        <v>0</v>
      </c>
      <c r="AK84" s="197">
        <v>4.9400000000000004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2.97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4.9400000000000004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2.97</v>
      </c>
      <c r="AE86" s="197">
        <v>0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4.9400000000000004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2.97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4.9400000000000004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2.97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4.9400000000000004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2.97</v>
      </c>
      <c r="AE89" s="197">
        <v>0</v>
      </c>
      <c r="AF89" s="197">
        <v>0</v>
      </c>
      <c r="AG89" s="197">
        <v>0</v>
      </c>
      <c r="AH89" s="197">
        <v>0</v>
      </c>
      <c r="AI89" s="197">
        <v>0</v>
      </c>
      <c r="AJ89" s="197">
        <v>0</v>
      </c>
      <c r="AK89" s="197">
        <v>4.9400000000000004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2.97</v>
      </c>
      <c r="AE90" s="197">
        <v>0</v>
      </c>
      <c r="AF90" s="197">
        <v>0</v>
      </c>
      <c r="AG90" s="197">
        <v>0</v>
      </c>
      <c r="AH90" s="197">
        <v>0</v>
      </c>
      <c r="AI90" s="197">
        <v>0</v>
      </c>
      <c r="AJ90" s="197">
        <v>0</v>
      </c>
      <c r="AK90" s="197">
        <v>4.9400000000000004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2.97</v>
      </c>
      <c r="AE91" s="197">
        <v>0</v>
      </c>
      <c r="AF91" s="197">
        <v>0</v>
      </c>
      <c r="AG91" s="197">
        <v>2.1</v>
      </c>
      <c r="AH91" s="197">
        <v>0</v>
      </c>
      <c r="AI91" s="197">
        <v>0</v>
      </c>
      <c r="AJ91" s="197">
        <v>0</v>
      </c>
      <c r="AK91" s="197">
        <v>4.7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2.97</v>
      </c>
      <c r="AE92" s="197">
        <v>0</v>
      </c>
      <c r="AF92" s="197">
        <v>0</v>
      </c>
      <c r="AG92" s="197">
        <v>0</v>
      </c>
      <c r="AH92" s="197">
        <v>0</v>
      </c>
      <c r="AI92" s="197">
        <v>0</v>
      </c>
      <c r="AJ92" s="197">
        <v>0</v>
      </c>
      <c r="AK92" s="197">
        <v>4.7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2.97</v>
      </c>
      <c r="AE93" s="197">
        <v>0</v>
      </c>
      <c r="AF93" s="197">
        <v>0</v>
      </c>
      <c r="AG93" s="197">
        <v>0</v>
      </c>
      <c r="AH93" s="197">
        <v>0</v>
      </c>
      <c r="AI93" s="197">
        <v>0</v>
      </c>
      <c r="AJ93" s="197">
        <v>0</v>
      </c>
      <c r="AK93" s="197">
        <v>4.7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2.97</v>
      </c>
      <c r="AE94" s="197">
        <v>0</v>
      </c>
      <c r="AF94" s="197">
        <v>0</v>
      </c>
      <c r="AG94" s="197">
        <v>0</v>
      </c>
      <c r="AH94" s="197">
        <v>0</v>
      </c>
      <c r="AI94" s="197">
        <v>0</v>
      </c>
      <c r="AJ94" s="197">
        <v>0</v>
      </c>
      <c r="AK94" s="197">
        <v>4.7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2.97</v>
      </c>
      <c r="AE95" s="197">
        <v>0</v>
      </c>
      <c r="AF95" s="197">
        <v>0</v>
      </c>
      <c r="AG95" s="197">
        <v>0</v>
      </c>
      <c r="AH95" s="197">
        <v>0</v>
      </c>
      <c r="AI95" s="197">
        <v>0</v>
      </c>
      <c r="AJ95" s="197">
        <v>0</v>
      </c>
      <c r="AK95" s="197">
        <v>4.7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2.97</v>
      </c>
      <c r="AE96" s="197">
        <v>0</v>
      </c>
      <c r="AF96" s="197">
        <v>0</v>
      </c>
      <c r="AG96" s="197">
        <v>0</v>
      </c>
      <c r="AH96" s="197">
        <v>0</v>
      </c>
      <c r="AI96" s="197">
        <v>0</v>
      </c>
      <c r="AJ96" s="197">
        <v>0</v>
      </c>
      <c r="AK96" s="197">
        <v>4.7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2.97</v>
      </c>
      <c r="AE97" s="197">
        <v>0</v>
      </c>
      <c r="AF97" s="197">
        <v>0</v>
      </c>
      <c r="AG97" s="197">
        <v>0</v>
      </c>
      <c r="AH97" s="197">
        <v>0</v>
      </c>
      <c r="AI97" s="197">
        <v>0</v>
      </c>
      <c r="AJ97" s="197">
        <v>0</v>
      </c>
      <c r="AK97" s="197">
        <v>4.7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2.97</v>
      </c>
      <c r="AE98" s="197">
        <v>0</v>
      </c>
      <c r="AF98" s="197">
        <v>0</v>
      </c>
      <c r="AG98" s="197">
        <v>0</v>
      </c>
      <c r="AH98" s="197">
        <v>0</v>
      </c>
      <c r="AI98" s="197">
        <v>0</v>
      </c>
      <c r="AJ98" s="197">
        <v>0</v>
      </c>
      <c r="AK98" s="197">
        <v>4.7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5.2717499999999987E-2</v>
      </c>
      <c r="AE99">
        <f t="shared" si="0"/>
        <v>0</v>
      </c>
      <c r="AF99">
        <f t="shared" si="0"/>
        <v>0</v>
      </c>
      <c r="AG99">
        <f t="shared" si="0"/>
        <v>-7.7899999999999992E-3</v>
      </c>
      <c r="AH99">
        <f t="shared" si="0"/>
        <v>0</v>
      </c>
      <c r="AI99">
        <f t="shared" si="0"/>
        <v>0.33039999999999975</v>
      </c>
      <c r="AJ99">
        <f t="shared" si="0"/>
        <v>0</v>
      </c>
      <c r="AK99">
        <f t="shared" si="0"/>
        <v>0.10111500000000002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0.56000000000000005</v>
      </c>
      <c r="E3" s="197">
        <v>0</v>
      </c>
      <c r="F3" s="197">
        <v>0</v>
      </c>
      <c r="G3" s="197">
        <v>0.77</v>
      </c>
      <c r="H3" s="197">
        <v>0</v>
      </c>
      <c r="I3" s="197">
        <v>0</v>
      </c>
      <c r="J3" s="197">
        <v>0.74</v>
      </c>
      <c r="K3" s="197">
        <v>0.38</v>
      </c>
      <c r="L3" s="197">
        <v>23.32</v>
      </c>
      <c r="M3" s="197">
        <v>1.1399999999999999</v>
      </c>
      <c r="N3" s="197">
        <v>1.46</v>
      </c>
      <c r="O3" s="197">
        <v>0</v>
      </c>
      <c r="P3" s="197">
        <v>1.27</v>
      </c>
      <c r="Q3" s="197">
        <v>0.11</v>
      </c>
      <c r="R3" s="197">
        <v>0.53</v>
      </c>
      <c r="S3" s="197">
        <v>0.33</v>
      </c>
      <c r="T3" s="197">
        <v>0</v>
      </c>
      <c r="U3" s="197">
        <v>2.14</v>
      </c>
      <c r="V3" s="197">
        <v>0.22</v>
      </c>
      <c r="W3" s="197">
        <v>0.54</v>
      </c>
      <c r="X3" s="197">
        <v>2.0699999999999998</v>
      </c>
      <c r="Y3" s="197">
        <v>0</v>
      </c>
      <c r="Z3" s="197">
        <v>5.71</v>
      </c>
      <c r="AA3" s="197">
        <v>0.95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-0.2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0.56000000000000005</v>
      </c>
      <c r="E4" s="197">
        <v>0</v>
      </c>
      <c r="F4" s="197">
        <v>0</v>
      </c>
      <c r="G4" s="197">
        <v>0.77</v>
      </c>
      <c r="H4" s="197">
        <v>0</v>
      </c>
      <c r="I4" s="197">
        <v>0</v>
      </c>
      <c r="J4" s="197">
        <v>0.74</v>
      </c>
      <c r="K4" s="197">
        <v>0.38</v>
      </c>
      <c r="L4" s="197">
        <v>23.32</v>
      </c>
      <c r="M4" s="197">
        <v>1.1399999999999999</v>
      </c>
      <c r="N4" s="197">
        <v>1.46</v>
      </c>
      <c r="O4" s="197">
        <v>0</v>
      </c>
      <c r="P4" s="197">
        <v>1.27</v>
      </c>
      <c r="Q4" s="197">
        <v>0.11</v>
      </c>
      <c r="R4" s="197">
        <v>0.52</v>
      </c>
      <c r="S4" s="197">
        <v>0.33</v>
      </c>
      <c r="T4" s="197">
        <v>0</v>
      </c>
      <c r="U4" s="197">
        <v>2.14</v>
      </c>
      <c r="V4" s="197">
        <v>0.22</v>
      </c>
      <c r="W4" s="197">
        <v>0.54</v>
      </c>
      <c r="X4" s="197">
        <v>2.0699999999999998</v>
      </c>
      <c r="Y4" s="197">
        <v>0</v>
      </c>
      <c r="Z4" s="197">
        <v>5.71</v>
      </c>
      <c r="AA4" s="197">
        <v>0.95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-0.2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0.56000000000000005</v>
      </c>
      <c r="E5" s="197">
        <v>0</v>
      </c>
      <c r="F5" s="197">
        <v>0</v>
      </c>
      <c r="G5" s="197">
        <v>0.77</v>
      </c>
      <c r="H5" s="197">
        <v>0</v>
      </c>
      <c r="I5" s="197">
        <v>0</v>
      </c>
      <c r="J5" s="197">
        <v>0.74</v>
      </c>
      <c r="K5" s="197">
        <v>0.38</v>
      </c>
      <c r="L5" s="197">
        <v>23.32</v>
      </c>
      <c r="M5" s="197">
        <v>1.1399999999999999</v>
      </c>
      <c r="N5" s="197">
        <v>1.46</v>
      </c>
      <c r="O5" s="197">
        <v>0</v>
      </c>
      <c r="P5" s="197">
        <v>1.27</v>
      </c>
      <c r="Q5" s="197">
        <v>0.11</v>
      </c>
      <c r="R5" s="197">
        <v>0.52</v>
      </c>
      <c r="S5" s="197">
        <v>0.33</v>
      </c>
      <c r="T5" s="197">
        <v>0</v>
      </c>
      <c r="U5" s="197">
        <v>2.14</v>
      </c>
      <c r="V5" s="197">
        <v>0.22</v>
      </c>
      <c r="W5" s="197">
        <v>0.54</v>
      </c>
      <c r="X5" s="197">
        <v>2.0699999999999998</v>
      </c>
      <c r="Y5" s="197">
        <v>0</v>
      </c>
      <c r="Z5" s="197">
        <v>5.71</v>
      </c>
      <c r="AA5" s="197">
        <v>0.95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-0.2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0.56000000000000005</v>
      </c>
      <c r="E6" s="197">
        <v>0</v>
      </c>
      <c r="F6" s="197">
        <v>0</v>
      </c>
      <c r="G6" s="197">
        <v>0.77</v>
      </c>
      <c r="H6" s="197">
        <v>0</v>
      </c>
      <c r="I6" s="197">
        <v>0</v>
      </c>
      <c r="J6" s="197">
        <v>0.74</v>
      </c>
      <c r="K6" s="197">
        <v>0.38</v>
      </c>
      <c r="L6" s="197">
        <v>23.32</v>
      </c>
      <c r="M6" s="197">
        <v>1.1399999999999999</v>
      </c>
      <c r="N6" s="197">
        <v>1.46</v>
      </c>
      <c r="O6" s="197">
        <v>0</v>
      </c>
      <c r="P6" s="197">
        <v>1.27</v>
      </c>
      <c r="Q6" s="197">
        <v>0.11</v>
      </c>
      <c r="R6" s="197">
        <v>0.52</v>
      </c>
      <c r="S6" s="197">
        <v>0.33</v>
      </c>
      <c r="T6" s="197">
        <v>0</v>
      </c>
      <c r="U6" s="197">
        <v>2.14</v>
      </c>
      <c r="V6" s="197">
        <v>0.22</v>
      </c>
      <c r="W6" s="197">
        <v>0.54</v>
      </c>
      <c r="X6" s="197">
        <v>2.0699999999999998</v>
      </c>
      <c r="Y6" s="197">
        <v>0</v>
      </c>
      <c r="Z6" s="197">
        <v>5.71</v>
      </c>
      <c r="AA6" s="197">
        <v>0.95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-0.2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0.88</v>
      </c>
      <c r="E7" s="197">
        <v>0</v>
      </c>
      <c r="F7" s="197">
        <v>0</v>
      </c>
      <c r="G7" s="197">
        <v>0.77</v>
      </c>
      <c r="H7" s="197">
        <v>0</v>
      </c>
      <c r="I7" s="197">
        <v>0</v>
      </c>
      <c r="J7" s="197">
        <v>0.74</v>
      </c>
      <c r="K7" s="197">
        <v>0.38</v>
      </c>
      <c r="L7" s="197">
        <v>23.31</v>
      </c>
      <c r="M7" s="197">
        <v>1.1399999999999999</v>
      </c>
      <c r="N7" s="197">
        <v>1.46</v>
      </c>
      <c r="O7" s="197">
        <v>0</v>
      </c>
      <c r="P7" s="197">
        <v>1.27</v>
      </c>
      <c r="Q7" s="197">
        <v>0.24</v>
      </c>
      <c r="R7" s="197">
        <v>0.52</v>
      </c>
      <c r="S7" s="197">
        <v>0.33</v>
      </c>
      <c r="T7" s="197">
        <v>0</v>
      </c>
      <c r="U7" s="197">
        <v>2.14</v>
      </c>
      <c r="V7" s="197">
        <v>0.22</v>
      </c>
      <c r="W7" s="197">
        <v>0.54</v>
      </c>
      <c r="X7" s="197">
        <v>2.0699999999999998</v>
      </c>
      <c r="Y7" s="197">
        <v>0</v>
      </c>
      <c r="Z7" s="197">
        <v>5.71</v>
      </c>
      <c r="AA7" s="197">
        <v>0.95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-0.2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0.88</v>
      </c>
      <c r="E8" s="197">
        <v>0</v>
      </c>
      <c r="F8" s="197">
        <v>0</v>
      </c>
      <c r="G8" s="197">
        <v>0.77</v>
      </c>
      <c r="H8" s="197">
        <v>0</v>
      </c>
      <c r="I8" s="197">
        <v>0</v>
      </c>
      <c r="J8" s="197">
        <v>0.74</v>
      </c>
      <c r="K8" s="197">
        <v>0.38</v>
      </c>
      <c r="L8" s="197">
        <v>23.31</v>
      </c>
      <c r="M8" s="197">
        <v>1.1399999999999999</v>
      </c>
      <c r="N8" s="197">
        <v>1.46</v>
      </c>
      <c r="O8" s="197">
        <v>0</v>
      </c>
      <c r="P8" s="197">
        <v>1.27</v>
      </c>
      <c r="Q8" s="197">
        <v>0.24</v>
      </c>
      <c r="R8" s="197">
        <v>0.52</v>
      </c>
      <c r="S8" s="197">
        <v>0.33</v>
      </c>
      <c r="T8" s="197">
        <v>0</v>
      </c>
      <c r="U8" s="197">
        <v>2.14</v>
      </c>
      <c r="V8" s="197">
        <v>0.22</v>
      </c>
      <c r="W8" s="197">
        <v>0.54</v>
      </c>
      <c r="X8" s="197">
        <v>2.0699999999999998</v>
      </c>
      <c r="Y8" s="197">
        <v>0</v>
      </c>
      <c r="Z8" s="197">
        <v>5.71</v>
      </c>
      <c r="AA8" s="197">
        <v>0.95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-0.2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0.55000000000000004</v>
      </c>
      <c r="E9" s="197">
        <v>0</v>
      </c>
      <c r="F9" s="197">
        <v>0</v>
      </c>
      <c r="G9" s="197">
        <v>0.77</v>
      </c>
      <c r="H9" s="197">
        <v>0</v>
      </c>
      <c r="I9" s="197">
        <v>0</v>
      </c>
      <c r="J9" s="197">
        <v>0.74</v>
      </c>
      <c r="K9" s="197">
        <v>0.38</v>
      </c>
      <c r="L9" s="197">
        <v>23.31</v>
      </c>
      <c r="M9" s="197">
        <v>1.1399999999999999</v>
      </c>
      <c r="N9" s="197">
        <v>1.46</v>
      </c>
      <c r="O9" s="197">
        <v>0</v>
      </c>
      <c r="P9" s="197">
        <v>1.27</v>
      </c>
      <c r="Q9" s="197">
        <v>0.24</v>
      </c>
      <c r="R9" s="197">
        <v>0.52</v>
      </c>
      <c r="S9" s="197">
        <v>0.33</v>
      </c>
      <c r="T9" s="197">
        <v>0</v>
      </c>
      <c r="U9" s="197">
        <v>2.14</v>
      </c>
      <c r="V9" s="197">
        <v>0.22</v>
      </c>
      <c r="W9" s="197">
        <v>0.54</v>
      </c>
      <c r="X9" s="197">
        <v>2.0699999999999998</v>
      </c>
      <c r="Y9" s="197">
        <v>0</v>
      </c>
      <c r="Z9" s="197">
        <v>5.71</v>
      </c>
      <c r="AA9" s="197">
        <v>0.95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-0.2</v>
      </c>
      <c r="AH9" s="197">
        <v>0</v>
      </c>
      <c r="AI9" s="197">
        <v>10.6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0.55000000000000004</v>
      </c>
      <c r="E10" s="197">
        <v>0</v>
      </c>
      <c r="F10" s="197">
        <v>0</v>
      </c>
      <c r="G10" s="197">
        <v>0.77</v>
      </c>
      <c r="H10" s="197">
        <v>0</v>
      </c>
      <c r="I10" s="197">
        <v>0</v>
      </c>
      <c r="J10" s="197">
        <v>0.74</v>
      </c>
      <c r="K10" s="197">
        <v>0.38</v>
      </c>
      <c r="L10" s="197">
        <v>23.31</v>
      </c>
      <c r="M10" s="197">
        <v>1.1399999999999999</v>
      </c>
      <c r="N10" s="197">
        <v>1.46</v>
      </c>
      <c r="O10" s="197">
        <v>0</v>
      </c>
      <c r="P10" s="197">
        <v>1.27</v>
      </c>
      <c r="Q10" s="197">
        <v>0.24</v>
      </c>
      <c r="R10" s="197">
        <v>0.52</v>
      </c>
      <c r="S10" s="197">
        <v>0.33</v>
      </c>
      <c r="T10" s="197">
        <v>0</v>
      </c>
      <c r="U10" s="197">
        <v>2.14</v>
      </c>
      <c r="V10" s="197">
        <v>0.22</v>
      </c>
      <c r="W10" s="197">
        <v>0.54</v>
      </c>
      <c r="X10" s="197">
        <v>2.0699999999999998</v>
      </c>
      <c r="Y10" s="197">
        <v>0</v>
      </c>
      <c r="Z10" s="197">
        <v>5.71</v>
      </c>
      <c r="AA10" s="197">
        <v>0.95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-0.2</v>
      </c>
      <c r="AH10" s="197">
        <v>0</v>
      </c>
      <c r="AI10" s="197">
        <v>10.6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10.33</v>
      </c>
      <c r="E11" s="197">
        <v>0</v>
      </c>
      <c r="F11" s="197">
        <v>0</v>
      </c>
      <c r="G11" s="197">
        <v>18.18</v>
      </c>
      <c r="H11" s="197">
        <v>0</v>
      </c>
      <c r="I11" s="197">
        <v>0</v>
      </c>
      <c r="J11" s="197">
        <v>17.149999999999999</v>
      </c>
      <c r="K11" s="197">
        <v>0.38</v>
      </c>
      <c r="L11" s="197">
        <v>23.31</v>
      </c>
      <c r="M11" s="197">
        <v>1.1399999999999999</v>
      </c>
      <c r="N11" s="197">
        <v>1.46</v>
      </c>
      <c r="O11" s="197">
        <v>0</v>
      </c>
      <c r="P11" s="197">
        <v>1.27</v>
      </c>
      <c r="Q11" s="197">
        <v>0.24</v>
      </c>
      <c r="R11" s="197">
        <v>0.52</v>
      </c>
      <c r="S11" s="197">
        <v>0.33</v>
      </c>
      <c r="T11" s="197">
        <v>0</v>
      </c>
      <c r="U11" s="197">
        <v>2.14</v>
      </c>
      <c r="V11" s="197">
        <v>0.22</v>
      </c>
      <c r="W11" s="197">
        <v>0.54</v>
      </c>
      <c r="X11" s="197">
        <v>2.0699999999999998</v>
      </c>
      <c r="Y11" s="197">
        <v>0</v>
      </c>
      <c r="Z11" s="197">
        <v>5.71</v>
      </c>
      <c r="AA11" s="197">
        <v>0.95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-0.2</v>
      </c>
      <c r="AH11" s="197">
        <v>0</v>
      </c>
      <c r="AI11" s="197">
        <v>10.6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10.47</v>
      </c>
      <c r="E12" s="197">
        <v>0</v>
      </c>
      <c r="F12" s="197">
        <v>0</v>
      </c>
      <c r="G12" s="197">
        <v>18.989999999999998</v>
      </c>
      <c r="H12" s="197">
        <v>0</v>
      </c>
      <c r="I12" s="197">
        <v>0</v>
      </c>
      <c r="J12" s="197">
        <v>18.329999999999998</v>
      </c>
      <c r="K12" s="197">
        <v>0.38</v>
      </c>
      <c r="L12" s="197">
        <v>23.31</v>
      </c>
      <c r="M12" s="197">
        <v>1.1399999999999999</v>
      </c>
      <c r="N12" s="197">
        <v>1.46</v>
      </c>
      <c r="O12" s="197">
        <v>0</v>
      </c>
      <c r="P12" s="197">
        <v>1.27</v>
      </c>
      <c r="Q12" s="197">
        <v>3.08</v>
      </c>
      <c r="R12" s="197">
        <v>0.52</v>
      </c>
      <c r="S12" s="197">
        <v>4.26</v>
      </c>
      <c r="T12" s="197">
        <v>0</v>
      </c>
      <c r="U12" s="197">
        <v>2.14</v>
      </c>
      <c r="V12" s="197">
        <v>0.22</v>
      </c>
      <c r="W12" s="197">
        <v>0.54</v>
      </c>
      <c r="X12" s="197">
        <v>2.0699999999999998</v>
      </c>
      <c r="Y12" s="197">
        <v>0</v>
      </c>
      <c r="Z12" s="197">
        <v>5.71</v>
      </c>
      <c r="AA12" s="197">
        <v>0.95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-0.2</v>
      </c>
      <c r="AH12" s="197">
        <v>0</v>
      </c>
      <c r="AI12" s="197">
        <v>10.6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10.47</v>
      </c>
      <c r="E13" s="197">
        <v>0</v>
      </c>
      <c r="F13" s="197">
        <v>0</v>
      </c>
      <c r="G13" s="197">
        <v>18.989999999999998</v>
      </c>
      <c r="H13" s="197">
        <v>0</v>
      </c>
      <c r="I13" s="197">
        <v>0</v>
      </c>
      <c r="J13" s="197">
        <v>18.329999999999998</v>
      </c>
      <c r="K13" s="197">
        <v>0.38</v>
      </c>
      <c r="L13" s="197">
        <v>23.31</v>
      </c>
      <c r="M13" s="197">
        <v>1.1399999999999999</v>
      </c>
      <c r="N13" s="197">
        <v>1.46</v>
      </c>
      <c r="O13" s="197">
        <v>0</v>
      </c>
      <c r="P13" s="197">
        <v>1.27</v>
      </c>
      <c r="Q13" s="197">
        <v>3.08</v>
      </c>
      <c r="R13" s="197">
        <v>0</v>
      </c>
      <c r="S13" s="197">
        <v>4.26</v>
      </c>
      <c r="T13" s="197">
        <v>0</v>
      </c>
      <c r="U13" s="197">
        <v>2.14</v>
      </c>
      <c r="V13" s="197">
        <v>0</v>
      </c>
      <c r="W13" s="197">
        <v>0.54</v>
      </c>
      <c r="X13" s="197">
        <v>2.0699999999999998</v>
      </c>
      <c r="Y13" s="197">
        <v>0</v>
      </c>
      <c r="Z13" s="197">
        <v>5.71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-0.2</v>
      </c>
      <c r="AH13" s="197">
        <v>0</v>
      </c>
      <c r="AI13" s="197">
        <v>10.6</v>
      </c>
      <c r="AJ13" s="197">
        <v>0</v>
      </c>
      <c r="AK13" s="197">
        <v>12.33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10.47</v>
      </c>
      <c r="E14" s="197">
        <v>0</v>
      </c>
      <c r="F14" s="197">
        <v>0</v>
      </c>
      <c r="G14" s="197">
        <v>18.989999999999998</v>
      </c>
      <c r="H14" s="197">
        <v>0</v>
      </c>
      <c r="I14" s="197">
        <v>0</v>
      </c>
      <c r="J14" s="197">
        <v>18.329999999999998</v>
      </c>
      <c r="K14" s="197">
        <v>0.38</v>
      </c>
      <c r="L14" s="197">
        <v>50.66</v>
      </c>
      <c r="M14" s="197">
        <v>1.1399999999999999</v>
      </c>
      <c r="N14" s="197">
        <v>1.46</v>
      </c>
      <c r="O14" s="197">
        <v>0</v>
      </c>
      <c r="P14" s="197">
        <v>1.27</v>
      </c>
      <c r="Q14" s="197">
        <v>3.08</v>
      </c>
      <c r="R14" s="197">
        <v>0.52</v>
      </c>
      <c r="S14" s="197">
        <v>4.26</v>
      </c>
      <c r="T14" s="197">
        <v>0</v>
      </c>
      <c r="U14" s="197">
        <v>2.14</v>
      </c>
      <c r="V14" s="197">
        <v>0.22</v>
      </c>
      <c r="W14" s="197">
        <v>0.54</v>
      </c>
      <c r="X14" s="197">
        <v>2.0699999999999998</v>
      </c>
      <c r="Y14" s="197">
        <v>0</v>
      </c>
      <c r="Z14" s="197">
        <v>5.71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-0.2</v>
      </c>
      <c r="AH14" s="197">
        <v>0</v>
      </c>
      <c r="AI14" s="197">
        <v>10.6</v>
      </c>
      <c r="AJ14" s="197">
        <v>0</v>
      </c>
      <c r="AK14" s="197">
        <v>12.33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10.79</v>
      </c>
      <c r="E15" s="197">
        <v>0</v>
      </c>
      <c r="F15" s="197">
        <v>0</v>
      </c>
      <c r="G15" s="197">
        <v>18.989999999999998</v>
      </c>
      <c r="H15" s="197">
        <v>0</v>
      </c>
      <c r="I15" s="197">
        <v>0</v>
      </c>
      <c r="J15" s="197">
        <v>18.329999999999998</v>
      </c>
      <c r="K15" s="197">
        <v>0.38</v>
      </c>
      <c r="L15" s="197">
        <v>76.569999999999993</v>
      </c>
      <c r="M15" s="197">
        <v>1.1399999999999999</v>
      </c>
      <c r="N15" s="197">
        <v>1.46</v>
      </c>
      <c r="O15" s="197">
        <v>0</v>
      </c>
      <c r="P15" s="197">
        <v>1.27</v>
      </c>
      <c r="Q15" s="197">
        <v>3.08</v>
      </c>
      <c r="R15" s="197">
        <v>0.52</v>
      </c>
      <c r="S15" s="197">
        <v>4.26</v>
      </c>
      <c r="T15" s="197">
        <v>0</v>
      </c>
      <c r="U15" s="197">
        <v>2.14</v>
      </c>
      <c r="V15" s="197">
        <v>0.22</v>
      </c>
      <c r="W15" s="197">
        <v>0.54</v>
      </c>
      <c r="X15" s="197">
        <v>2.0699999999999998</v>
      </c>
      <c r="Y15" s="197">
        <v>0</v>
      </c>
      <c r="Z15" s="197">
        <v>5.71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-0.2</v>
      </c>
      <c r="AH15" s="197">
        <v>0</v>
      </c>
      <c r="AI15" s="197">
        <v>10.6</v>
      </c>
      <c r="AJ15" s="197">
        <v>0</v>
      </c>
      <c r="AK15" s="197">
        <v>11.08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10.79</v>
      </c>
      <c r="E16" s="197">
        <v>0</v>
      </c>
      <c r="F16" s="197">
        <v>0</v>
      </c>
      <c r="G16" s="197">
        <v>18.989999999999998</v>
      </c>
      <c r="H16" s="197">
        <v>0</v>
      </c>
      <c r="I16" s="197">
        <v>0</v>
      </c>
      <c r="J16" s="197">
        <v>18.329999999999998</v>
      </c>
      <c r="K16" s="197">
        <v>0.38</v>
      </c>
      <c r="L16" s="197">
        <v>100.56</v>
      </c>
      <c r="M16" s="197">
        <v>1.1399999999999999</v>
      </c>
      <c r="N16" s="197">
        <v>1.46</v>
      </c>
      <c r="O16" s="197">
        <v>0</v>
      </c>
      <c r="P16" s="197">
        <v>1.27</v>
      </c>
      <c r="Q16" s="197">
        <v>3.08</v>
      </c>
      <c r="R16" s="197">
        <v>0.52</v>
      </c>
      <c r="S16" s="197">
        <v>4.26</v>
      </c>
      <c r="T16" s="197">
        <v>0</v>
      </c>
      <c r="U16" s="197">
        <v>2.14</v>
      </c>
      <c r="V16" s="197">
        <v>0.22</v>
      </c>
      <c r="W16" s="197">
        <v>0.54</v>
      </c>
      <c r="X16" s="197">
        <v>2.0699999999999998</v>
      </c>
      <c r="Y16" s="197">
        <v>0</v>
      </c>
      <c r="Z16" s="197">
        <v>5.71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-0.2</v>
      </c>
      <c r="AH16" s="197">
        <v>0</v>
      </c>
      <c r="AI16" s="197">
        <v>10.6</v>
      </c>
      <c r="AJ16" s="197">
        <v>0</v>
      </c>
      <c r="AK16" s="197">
        <v>11.08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10.79</v>
      </c>
      <c r="E17" s="197">
        <v>0</v>
      </c>
      <c r="F17" s="197">
        <v>0</v>
      </c>
      <c r="G17" s="197">
        <v>18.989999999999998</v>
      </c>
      <c r="H17" s="197">
        <v>0</v>
      </c>
      <c r="I17" s="197">
        <v>0</v>
      </c>
      <c r="J17" s="197">
        <v>18.329999999999998</v>
      </c>
      <c r="K17" s="197">
        <v>0.38</v>
      </c>
      <c r="L17" s="197">
        <v>117.84</v>
      </c>
      <c r="M17" s="197">
        <v>1.1399999999999999</v>
      </c>
      <c r="N17" s="197">
        <v>1.46</v>
      </c>
      <c r="O17" s="197">
        <v>0</v>
      </c>
      <c r="P17" s="197">
        <v>1.27</v>
      </c>
      <c r="Q17" s="197">
        <v>3.08</v>
      </c>
      <c r="R17" s="197">
        <v>0.52</v>
      </c>
      <c r="S17" s="197">
        <v>4.26</v>
      </c>
      <c r="T17" s="197">
        <v>0</v>
      </c>
      <c r="U17" s="197">
        <v>2.14</v>
      </c>
      <c r="V17" s="197">
        <v>0.22</v>
      </c>
      <c r="W17" s="197">
        <v>0.54</v>
      </c>
      <c r="X17" s="197">
        <v>2.0699999999999998</v>
      </c>
      <c r="Y17" s="197">
        <v>0</v>
      </c>
      <c r="Z17" s="197">
        <v>5.71</v>
      </c>
      <c r="AA17" s="197">
        <v>0.95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-0.2</v>
      </c>
      <c r="AH17" s="197">
        <v>0</v>
      </c>
      <c r="AI17" s="197">
        <v>10.6</v>
      </c>
      <c r="AJ17" s="197">
        <v>0</v>
      </c>
      <c r="AK17" s="197">
        <v>11.08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10.79</v>
      </c>
      <c r="E18" s="197">
        <v>0</v>
      </c>
      <c r="F18" s="197">
        <v>0</v>
      </c>
      <c r="G18" s="197">
        <v>18.989999999999998</v>
      </c>
      <c r="H18" s="197">
        <v>0</v>
      </c>
      <c r="I18" s="197">
        <v>0</v>
      </c>
      <c r="J18" s="197">
        <v>18.329999999999998</v>
      </c>
      <c r="K18" s="197">
        <v>0.38</v>
      </c>
      <c r="L18" s="197">
        <v>132.22999999999999</v>
      </c>
      <c r="M18" s="197">
        <v>1.1399999999999999</v>
      </c>
      <c r="N18" s="197">
        <v>1.46</v>
      </c>
      <c r="O18" s="197">
        <v>0</v>
      </c>
      <c r="P18" s="197">
        <v>1.27</v>
      </c>
      <c r="Q18" s="197">
        <v>3.08</v>
      </c>
      <c r="R18" s="197">
        <v>0.52</v>
      </c>
      <c r="S18" s="197">
        <v>4.1900000000000004</v>
      </c>
      <c r="T18" s="197">
        <v>0</v>
      </c>
      <c r="U18" s="197">
        <v>2.14</v>
      </c>
      <c r="V18" s="197">
        <v>0.22</v>
      </c>
      <c r="W18" s="197">
        <v>0.54</v>
      </c>
      <c r="X18" s="197">
        <v>2.0699999999999998</v>
      </c>
      <c r="Y18" s="197">
        <v>0</v>
      </c>
      <c r="Z18" s="197">
        <v>5.71</v>
      </c>
      <c r="AA18" s="197">
        <v>0.95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-0.2</v>
      </c>
      <c r="AH18" s="197">
        <v>0</v>
      </c>
      <c r="AI18" s="197">
        <v>10.6</v>
      </c>
      <c r="AJ18" s="197">
        <v>0</v>
      </c>
      <c r="AK18" s="197">
        <v>11.08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11.12</v>
      </c>
      <c r="E19" s="197">
        <v>0</v>
      </c>
      <c r="F19" s="197">
        <v>0</v>
      </c>
      <c r="G19" s="197">
        <v>18.989999999999998</v>
      </c>
      <c r="H19" s="197">
        <v>0</v>
      </c>
      <c r="I19" s="197">
        <v>0</v>
      </c>
      <c r="J19" s="197">
        <v>18.329999999999998</v>
      </c>
      <c r="K19" s="197">
        <v>0.38</v>
      </c>
      <c r="L19" s="197">
        <v>149.51</v>
      </c>
      <c r="M19" s="197">
        <v>1.1399999999999999</v>
      </c>
      <c r="N19" s="197">
        <v>1.46</v>
      </c>
      <c r="O19" s="197">
        <v>0</v>
      </c>
      <c r="P19" s="197">
        <v>1.27</v>
      </c>
      <c r="Q19" s="197">
        <v>3.08</v>
      </c>
      <c r="R19" s="197">
        <v>0.52</v>
      </c>
      <c r="S19" s="197">
        <v>4.26</v>
      </c>
      <c r="T19" s="197">
        <v>0</v>
      </c>
      <c r="U19" s="197">
        <v>2.13</v>
      </c>
      <c r="V19" s="197">
        <v>0.22</v>
      </c>
      <c r="W19" s="197">
        <v>0.54</v>
      </c>
      <c r="X19" s="197">
        <v>2.0699999999999998</v>
      </c>
      <c r="Y19" s="197">
        <v>0</v>
      </c>
      <c r="Z19" s="197">
        <v>5.71</v>
      </c>
      <c r="AA19" s="197">
        <v>0.95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-0.2</v>
      </c>
      <c r="AH19" s="197">
        <v>0</v>
      </c>
      <c r="AI19" s="197">
        <v>10.6</v>
      </c>
      <c r="AJ19" s="197">
        <v>0</v>
      </c>
      <c r="AK19" s="197">
        <v>11.08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11.12</v>
      </c>
      <c r="E20" s="197">
        <v>0</v>
      </c>
      <c r="F20" s="197">
        <v>0</v>
      </c>
      <c r="G20" s="197">
        <v>18.989999999999998</v>
      </c>
      <c r="H20" s="197">
        <v>0</v>
      </c>
      <c r="I20" s="197">
        <v>0</v>
      </c>
      <c r="J20" s="197">
        <v>18.329999999999998</v>
      </c>
      <c r="K20" s="197">
        <v>0.38</v>
      </c>
      <c r="L20" s="197">
        <v>178.3</v>
      </c>
      <c r="M20" s="197">
        <v>1.1399999999999999</v>
      </c>
      <c r="N20" s="197">
        <v>1.46</v>
      </c>
      <c r="O20" s="197">
        <v>0</v>
      </c>
      <c r="P20" s="197">
        <v>1.27</v>
      </c>
      <c r="Q20" s="197">
        <v>3.08</v>
      </c>
      <c r="R20" s="197">
        <v>0.52</v>
      </c>
      <c r="S20" s="197">
        <v>4.26</v>
      </c>
      <c r="T20" s="197">
        <v>0</v>
      </c>
      <c r="U20" s="197">
        <v>2.13</v>
      </c>
      <c r="V20" s="197">
        <v>0.22</v>
      </c>
      <c r="W20" s="197">
        <v>0.54</v>
      </c>
      <c r="X20" s="197">
        <v>2.0699999999999998</v>
      </c>
      <c r="Y20" s="197">
        <v>0</v>
      </c>
      <c r="Z20" s="197">
        <v>5.71</v>
      </c>
      <c r="AA20" s="197">
        <v>0.95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-0.2</v>
      </c>
      <c r="AH20" s="197">
        <v>0</v>
      </c>
      <c r="AI20" s="197">
        <v>10.6</v>
      </c>
      <c r="AJ20" s="197">
        <v>0</v>
      </c>
      <c r="AK20" s="197">
        <v>11.08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11.12</v>
      </c>
      <c r="E21" s="197">
        <v>0</v>
      </c>
      <c r="F21" s="197">
        <v>0</v>
      </c>
      <c r="G21" s="197">
        <v>18.989999999999998</v>
      </c>
      <c r="H21" s="197">
        <v>0</v>
      </c>
      <c r="I21" s="197">
        <v>0</v>
      </c>
      <c r="J21" s="197">
        <v>18.329999999999998</v>
      </c>
      <c r="K21" s="197">
        <v>0.38</v>
      </c>
      <c r="L21" s="197">
        <v>204.21</v>
      </c>
      <c r="M21" s="197">
        <v>1.1399999999999999</v>
      </c>
      <c r="N21" s="197">
        <v>1.46</v>
      </c>
      <c r="O21" s="197">
        <v>0</v>
      </c>
      <c r="P21" s="197">
        <v>1.27</v>
      </c>
      <c r="Q21" s="197">
        <v>3.08</v>
      </c>
      <c r="R21" s="197">
        <v>0.83</v>
      </c>
      <c r="S21" s="197">
        <v>4.0999999999999996</v>
      </c>
      <c r="T21" s="197">
        <v>0</v>
      </c>
      <c r="U21" s="197">
        <v>2.11</v>
      </c>
      <c r="V21" s="197">
        <v>0.22</v>
      </c>
      <c r="W21" s="197">
        <v>0.54</v>
      </c>
      <c r="X21" s="197">
        <v>2.0699999999999998</v>
      </c>
      <c r="Y21" s="197">
        <v>0</v>
      </c>
      <c r="Z21" s="197">
        <v>5.71</v>
      </c>
      <c r="AA21" s="197">
        <v>0.95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-0.2</v>
      </c>
      <c r="AH21" s="197">
        <v>0</v>
      </c>
      <c r="AI21" s="197">
        <v>10.6</v>
      </c>
      <c r="AJ21" s="197">
        <v>0</v>
      </c>
      <c r="AK21" s="197">
        <v>11.08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11.12</v>
      </c>
      <c r="E22" s="197">
        <v>0</v>
      </c>
      <c r="F22" s="197">
        <v>0</v>
      </c>
      <c r="G22" s="197">
        <v>18.989999999999998</v>
      </c>
      <c r="H22" s="197">
        <v>0</v>
      </c>
      <c r="I22" s="197">
        <v>0</v>
      </c>
      <c r="J22" s="197">
        <v>18.329999999999998</v>
      </c>
      <c r="K22" s="197">
        <v>0.38</v>
      </c>
      <c r="L22" s="197">
        <v>167.74</v>
      </c>
      <c r="M22" s="197">
        <v>1.1399999999999999</v>
      </c>
      <c r="N22" s="197">
        <v>1.46</v>
      </c>
      <c r="O22" s="197">
        <v>0</v>
      </c>
      <c r="P22" s="197">
        <v>1.27</v>
      </c>
      <c r="Q22" s="197">
        <v>3.08</v>
      </c>
      <c r="R22" s="197">
        <v>0.52</v>
      </c>
      <c r="S22" s="197">
        <v>4.0999999999999996</v>
      </c>
      <c r="T22" s="197">
        <v>0</v>
      </c>
      <c r="U22" s="197">
        <v>2.11</v>
      </c>
      <c r="V22" s="197">
        <v>0.22</v>
      </c>
      <c r="W22" s="197">
        <v>0.54</v>
      </c>
      <c r="X22" s="197">
        <v>2.0699999999999998</v>
      </c>
      <c r="Y22" s="197">
        <v>0</v>
      </c>
      <c r="Z22" s="197">
        <v>5.71</v>
      </c>
      <c r="AA22" s="197">
        <v>0.95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-0.2</v>
      </c>
      <c r="AH22" s="197">
        <v>0</v>
      </c>
      <c r="AI22" s="197">
        <v>10.6</v>
      </c>
      <c r="AJ22" s="197">
        <v>0</v>
      </c>
      <c r="AK22" s="197">
        <v>11.08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11.44</v>
      </c>
      <c r="E23" s="197">
        <v>0</v>
      </c>
      <c r="F23" s="197">
        <v>0</v>
      </c>
      <c r="G23" s="197">
        <v>18.989999999999998</v>
      </c>
      <c r="H23" s="197">
        <v>0</v>
      </c>
      <c r="I23" s="197">
        <v>0</v>
      </c>
      <c r="J23" s="197">
        <v>18.329999999999998</v>
      </c>
      <c r="K23" s="197">
        <v>0.38</v>
      </c>
      <c r="L23" s="197">
        <v>175.42</v>
      </c>
      <c r="M23" s="197">
        <v>1.1399999999999999</v>
      </c>
      <c r="N23" s="197">
        <v>1.46</v>
      </c>
      <c r="O23" s="197">
        <v>0</v>
      </c>
      <c r="P23" s="197">
        <v>1.27</v>
      </c>
      <c r="Q23" s="197">
        <v>3.08</v>
      </c>
      <c r="R23" s="197">
        <v>0.52</v>
      </c>
      <c r="S23" s="197">
        <v>4.26</v>
      </c>
      <c r="T23" s="197">
        <v>0</v>
      </c>
      <c r="U23" s="197">
        <v>2.11</v>
      </c>
      <c r="V23" s="197">
        <v>0.22</v>
      </c>
      <c r="W23" s="197">
        <v>0.54</v>
      </c>
      <c r="X23" s="197">
        <v>2.0699999999999998</v>
      </c>
      <c r="Y23" s="197">
        <v>0</v>
      </c>
      <c r="Z23" s="197">
        <v>5.71</v>
      </c>
      <c r="AA23" s="197">
        <v>0.95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-0.2</v>
      </c>
      <c r="AH23" s="197">
        <v>0</v>
      </c>
      <c r="AI23" s="197">
        <v>10.6</v>
      </c>
      <c r="AJ23" s="197">
        <v>0</v>
      </c>
      <c r="AK23" s="197">
        <v>11.08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11.44</v>
      </c>
      <c r="E24" s="197">
        <v>0</v>
      </c>
      <c r="F24" s="197">
        <v>0</v>
      </c>
      <c r="G24" s="197">
        <v>18.989999999999998</v>
      </c>
      <c r="H24" s="197">
        <v>0</v>
      </c>
      <c r="I24" s="197">
        <v>0</v>
      </c>
      <c r="J24" s="197">
        <v>18.329999999999998</v>
      </c>
      <c r="K24" s="197">
        <v>0.38</v>
      </c>
      <c r="L24" s="197">
        <v>98.65</v>
      </c>
      <c r="M24" s="197">
        <v>1.1399999999999999</v>
      </c>
      <c r="N24" s="197">
        <v>1.46</v>
      </c>
      <c r="O24" s="197">
        <v>0</v>
      </c>
      <c r="P24" s="197">
        <v>1.27</v>
      </c>
      <c r="Q24" s="197">
        <v>3.08</v>
      </c>
      <c r="R24" s="197">
        <v>0.52</v>
      </c>
      <c r="S24" s="197">
        <v>4.26</v>
      </c>
      <c r="T24" s="197">
        <v>0</v>
      </c>
      <c r="U24" s="197">
        <v>2.11</v>
      </c>
      <c r="V24" s="197">
        <v>0.22</v>
      </c>
      <c r="W24" s="197">
        <v>0.54</v>
      </c>
      <c r="X24" s="197">
        <v>2.0699999999999998</v>
      </c>
      <c r="Y24" s="197">
        <v>0</v>
      </c>
      <c r="Z24" s="197">
        <v>5.71</v>
      </c>
      <c r="AA24" s="197">
        <v>0.95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-0.2</v>
      </c>
      <c r="AH24" s="197">
        <v>0</v>
      </c>
      <c r="AI24" s="197">
        <v>10.6</v>
      </c>
      <c r="AJ24" s="197">
        <v>0</v>
      </c>
      <c r="AK24" s="197">
        <v>11.08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1.84</v>
      </c>
      <c r="E25" s="197">
        <v>0</v>
      </c>
      <c r="F25" s="197">
        <v>0</v>
      </c>
      <c r="G25" s="197">
        <v>0.77</v>
      </c>
      <c r="H25" s="197">
        <v>0</v>
      </c>
      <c r="I25" s="197">
        <v>0</v>
      </c>
      <c r="J25" s="197">
        <v>0.74</v>
      </c>
      <c r="K25" s="197">
        <v>0.38</v>
      </c>
      <c r="L25" s="197">
        <v>69.569999999999993</v>
      </c>
      <c r="M25" s="197">
        <v>1.1399999999999999</v>
      </c>
      <c r="N25" s="197">
        <v>1.46</v>
      </c>
      <c r="O25" s="197">
        <v>0</v>
      </c>
      <c r="P25" s="197">
        <v>1.27</v>
      </c>
      <c r="Q25" s="197">
        <v>0.24</v>
      </c>
      <c r="R25" s="197">
        <v>0.52</v>
      </c>
      <c r="S25" s="197">
        <v>0.78</v>
      </c>
      <c r="T25" s="197">
        <v>0</v>
      </c>
      <c r="U25" s="197">
        <v>2.11</v>
      </c>
      <c r="V25" s="197">
        <v>0.22</v>
      </c>
      <c r="W25" s="197">
        <v>0.54</v>
      </c>
      <c r="X25" s="197">
        <v>2.0699999999999998</v>
      </c>
      <c r="Y25" s="197">
        <v>0</v>
      </c>
      <c r="Z25" s="197">
        <v>5.71</v>
      </c>
      <c r="AA25" s="197">
        <v>0.95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-0.2</v>
      </c>
      <c r="AH25" s="197">
        <v>0</v>
      </c>
      <c r="AI25" s="197">
        <v>10.6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1.84</v>
      </c>
      <c r="E26" s="197">
        <v>0</v>
      </c>
      <c r="F26" s="197">
        <v>0</v>
      </c>
      <c r="G26" s="197">
        <v>0.77</v>
      </c>
      <c r="H26" s="197">
        <v>0</v>
      </c>
      <c r="I26" s="197">
        <v>0</v>
      </c>
      <c r="J26" s="197">
        <v>0.74</v>
      </c>
      <c r="K26" s="197">
        <v>0.38</v>
      </c>
      <c r="L26" s="197">
        <v>17.8</v>
      </c>
      <c r="M26" s="197">
        <v>1.1399999999999999</v>
      </c>
      <c r="N26" s="197">
        <v>1.46</v>
      </c>
      <c r="O26" s="197">
        <v>0</v>
      </c>
      <c r="P26" s="197">
        <v>1.27</v>
      </c>
      <c r="Q26" s="197">
        <v>0.24</v>
      </c>
      <c r="R26" s="197">
        <v>0.52</v>
      </c>
      <c r="S26" s="197">
        <v>0.33</v>
      </c>
      <c r="T26" s="197">
        <v>0</v>
      </c>
      <c r="U26" s="197">
        <v>2.11</v>
      </c>
      <c r="V26" s="197">
        <v>0.22</v>
      </c>
      <c r="W26" s="197">
        <v>0.54</v>
      </c>
      <c r="X26" s="197">
        <v>2.0699999999999998</v>
      </c>
      <c r="Y26" s="197">
        <v>0</v>
      </c>
      <c r="Z26" s="197">
        <v>5.71</v>
      </c>
      <c r="AA26" s="197">
        <v>0.95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-0.2</v>
      </c>
      <c r="AH26" s="197">
        <v>0</v>
      </c>
      <c r="AI26" s="197">
        <v>10.6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2</v>
      </c>
      <c r="E27" s="197">
        <v>0</v>
      </c>
      <c r="F27" s="197">
        <v>0</v>
      </c>
      <c r="G27" s="197">
        <v>0.77</v>
      </c>
      <c r="H27" s="197">
        <v>0</v>
      </c>
      <c r="I27" s="197">
        <v>0</v>
      </c>
      <c r="J27" s="197">
        <v>0.74</v>
      </c>
      <c r="K27" s="197">
        <v>0.38</v>
      </c>
      <c r="L27" s="197">
        <v>23.31</v>
      </c>
      <c r="M27" s="197">
        <v>1.1399999999999999</v>
      </c>
      <c r="N27" s="197">
        <v>1.46</v>
      </c>
      <c r="O27" s="197">
        <v>0</v>
      </c>
      <c r="P27" s="197">
        <v>1.27</v>
      </c>
      <c r="Q27" s="197">
        <v>0.24</v>
      </c>
      <c r="R27" s="197">
        <v>0.52</v>
      </c>
      <c r="S27" s="197">
        <v>0.33</v>
      </c>
      <c r="T27" s="197">
        <v>0</v>
      </c>
      <c r="U27" s="197">
        <v>2.1</v>
      </c>
      <c r="V27" s="197">
        <v>0.22</v>
      </c>
      <c r="W27" s="197">
        <v>0.54</v>
      </c>
      <c r="X27" s="197">
        <v>2.0699999999999998</v>
      </c>
      <c r="Y27" s="197">
        <v>0</v>
      </c>
      <c r="Z27" s="197">
        <v>5.71</v>
      </c>
      <c r="AA27" s="197">
        <v>0.95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-0.2</v>
      </c>
      <c r="AH27" s="197">
        <v>0</v>
      </c>
      <c r="AI27" s="197">
        <v>10.6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2</v>
      </c>
      <c r="E28" s="197">
        <v>0</v>
      </c>
      <c r="F28" s="197">
        <v>0</v>
      </c>
      <c r="G28" s="197">
        <v>0.77</v>
      </c>
      <c r="H28" s="197">
        <v>0</v>
      </c>
      <c r="I28" s="197">
        <v>0</v>
      </c>
      <c r="J28" s="197">
        <v>0.74</v>
      </c>
      <c r="K28" s="197">
        <v>0.38</v>
      </c>
      <c r="L28" s="197">
        <v>23.31</v>
      </c>
      <c r="M28" s="197">
        <v>1.1399999999999999</v>
      </c>
      <c r="N28" s="197">
        <v>1.46</v>
      </c>
      <c r="O28" s="197">
        <v>0</v>
      </c>
      <c r="P28" s="197">
        <v>1.27</v>
      </c>
      <c r="Q28" s="197">
        <v>0.24</v>
      </c>
      <c r="R28" s="197">
        <v>0.52</v>
      </c>
      <c r="S28" s="197">
        <v>0.33</v>
      </c>
      <c r="T28" s="197">
        <v>0</v>
      </c>
      <c r="U28" s="197">
        <v>2.1</v>
      </c>
      <c r="V28" s="197">
        <v>0.22</v>
      </c>
      <c r="W28" s="197">
        <v>0.54</v>
      </c>
      <c r="X28" s="197">
        <v>2.0699999999999998</v>
      </c>
      <c r="Y28" s="197">
        <v>0</v>
      </c>
      <c r="Z28" s="197">
        <v>5.71</v>
      </c>
      <c r="AA28" s="197">
        <v>0.95</v>
      </c>
      <c r="AB28" s="197">
        <v>0</v>
      </c>
      <c r="AC28" s="197">
        <v>0</v>
      </c>
      <c r="AD28" s="197">
        <v>17.8</v>
      </c>
      <c r="AE28" s="197">
        <v>0</v>
      </c>
      <c r="AF28" s="197">
        <v>0</v>
      </c>
      <c r="AG28" s="197">
        <v>-0.2</v>
      </c>
      <c r="AH28" s="197">
        <v>0</v>
      </c>
      <c r="AI28" s="197">
        <v>10.6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2</v>
      </c>
      <c r="E29" s="197">
        <v>0</v>
      </c>
      <c r="F29" s="197">
        <v>0</v>
      </c>
      <c r="G29" s="197">
        <v>0.77</v>
      </c>
      <c r="H29" s="197">
        <v>0</v>
      </c>
      <c r="I29" s="197">
        <v>0</v>
      </c>
      <c r="J29" s="197">
        <v>0.74</v>
      </c>
      <c r="K29" s="197">
        <v>0.38</v>
      </c>
      <c r="L29" s="197">
        <v>23.31</v>
      </c>
      <c r="M29" s="197">
        <v>1.1399999999999999</v>
      </c>
      <c r="N29" s="197">
        <v>1.46</v>
      </c>
      <c r="O29" s="197">
        <v>0</v>
      </c>
      <c r="P29" s="197">
        <v>1.27</v>
      </c>
      <c r="Q29" s="197">
        <v>0.24</v>
      </c>
      <c r="R29" s="197">
        <v>0.52</v>
      </c>
      <c r="S29" s="197">
        <v>0.33</v>
      </c>
      <c r="T29" s="197">
        <v>0</v>
      </c>
      <c r="U29" s="197">
        <v>2.1</v>
      </c>
      <c r="V29" s="197">
        <v>0.22</v>
      </c>
      <c r="W29" s="197">
        <v>0.52</v>
      </c>
      <c r="X29" s="197">
        <v>2.0699999999999998</v>
      </c>
      <c r="Y29" s="197">
        <v>0</v>
      </c>
      <c r="Z29" s="197">
        <v>5.71</v>
      </c>
      <c r="AA29" s="197">
        <v>0.95</v>
      </c>
      <c r="AB29" s="197">
        <v>0</v>
      </c>
      <c r="AC29" s="197">
        <v>0</v>
      </c>
      <c r="AD29" s="197">
        <v>17.8</v>
      </c>
      <c r="AE29" s="197">
        <v>0</v>
      </c>
      <c r="AF29" s="197">
        <v>0</v>
      </c>
      <c r="AG29" s="197">
        <v>-0.2</v>
      </c>
      <c r="AH29" s="197">
        <v>0</v>
      </c>
      <c r="AI29" s="197">
        <v>10.6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2</v>
      </c>
      <c r="E30" s="197">
        <v>0</v>
      </c>
      <c r="F30" s="197">
        <v>0</v>
      </c>
      <c r="G30" s="197">
        <v>0.77</v>
      </c>
      <c r="H30" s="197">
        <v>0</v>
      </c>
      <c r="I30" s="197">
        <v>0</v>
      </c>
      <c r="J30" s="197">
        <v>0.74</v>
      </c>
      <c r="K30" s="197">
        <v>0.38</v>
      </c>
      <c r="L30" s="197">
        <v>23.31</v>
      </c>
      <c r="M30" s="197">
        <v>1.1399999999999999</v>
      </c>
      <c r="N30" s="197">
        <v>1.46</v>
      </c>
      <c r="O30" s="197">
        <v>0</v>
      </c>
      <c r="P30" s="197">
        <v>1.27</v>
      </c>
      <c r="Q30" s="197">
        <v>0.24</v>
      </c>
      <c r="R30" s="197">
        <v>0.52</v>
      </c>
      <c r="S30" s="197">
        <v>0.33</v>
      </c>
      <c r="T30" s="197">
        <v>0</v>
      </c>
      <c r="U30" s="197">
        <v>2.1</v>
      </c>
      <c r="V30" s="197">
        <v>0.22</v>
      </c>
      <c r="W30" s="197">
        <v>0.52</v>
      </c>
      <c r="X30" s="197">
        <v>2.0699999999999998</v>
      </c>
      <c r="Y30" s="197">
        <v>0</v>
      </c>
      <c r="Z30" s="197">
        <v>5.71</v>
      </c>
      <c r="AA30" s="197">
        <v>0.95</v>
      </c>
      <c r="AB30" s="197">
        <v>0</v>
      </c>
      <c r="AC30" s="197">
        <v>0</v>
      </c>
      <c r="AD30" s="197">
        <v>17.8</v>
      </c>
      <c r="AE30" s="197">
        <v>0</v>
      </c>
      <c r="AF30" s="197">
        <v>0</v>
      </c>
      <c r="AG30" s="197">
        <v>-0.2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2</v>
      </c>
      <c r="E31" s="197">
        <v>0</v>
      </c>
      <c r="F31" s="197">
        <v>0</v>
      </c>
      <c r="G31" s="197">
        <v>0.77</v>
      </c>
      <c r="H31" s="197">
        <v>0</v>
      </c>
      <c r="I31" s="197">
        <v>0</v>
      </c>
      <c r="J31" s="197">
        <v>0.74</v>
      </c>
      <c r="K31" s="197">
        <v>0.38</v>
      </c>
      <c r="L31" s="197">
        <v>-19.91</v>
      </c>
      <c r="M31" s="197">
        <v>1.1399999999999999</v>
      </c>
      <c r="N31" s="197">
        <v>1.46</v>
      </c>
      <c r="O31" s="197">
        <v>0</v>
      </c>
      <c r="P31" s="197">
        <v>1.27</v>
      </c>
      <c r="Q31" s="197">
        <v>0.24</v>
      </c>
      <c r="R31" s="197">
        <v>0.52</v>
      </c>
      <c r="S31" s="197">
        <v>0.33</v>
      </c>
      <c r="T31" s="197">
        <v>0</v>
      </c>
      <c r="U31" s="197">
        <v>2.1</v>
      </c>
      <c r="V31" s="197">
        <v>0.22</v>
      </c>
      <c r="W31" s="197">
        <v>0.52</v>
      </c>
      <c r="X31" s="197">
        <v>1.7</v>
      </c>
      <c r="Y31" s="197">
        <v>0</v>
      </c>
      <c r="Z31" s="197">
        <v>5.71</v>
      </c>
      <c r="AA31" s="197">
        <v>0.95</v>
      </c>
      <c r="AB31" s="197">
        <v>0</v>
      </c>
      <c r="AC31" s="197">
        <v>0</v>
      </c>
      <c r="AD31" s="197">
        <v>17.8</v>
      </c>
      <c r="AE31" s="197">
        <v>0</v>
      </c>
      <c r="AF31" s="197">
        <v>0</v>
      </c>
      <c r="AG31" s="197">
        <v>-0.2</v>
      </c>
      <c r="AH31" s="197">
        <v>0</v>
      </c>
      <c r="AI31" s="197">
        <v>10.6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2</v>
      </c>
      <c r="E32" s="197">
        <v>0</v>
      </c>
      <c r="F32" s="197">
        <v>0</v>
      </c>
      <c r="G32" s="197">
        <v>0.77</v>
      </c>
      <c r="H32" s="197">
        <v>0</v>
      </c>
      <c r="I32" s="197">
        <v>0</v>
      </c>
      <c r="J32" s="197">
        <v>0.74</v>
      </c>
      <c r="K32" s="197">
        <v>0.38</v>
      </c>
      <c r="L32" s="197">
        <v>-19.91</v>
      </c>
      <c r="M32" s="197">
        <v>1.1399999999999999</v>
      </c>
      <c r="N32" s="197">
        <v>1.46</v>
      </c>
      <c r="O32" s="197">
        <v>0</v>
      </c>
      <c r="P32" s="197">
        <v>1.27</v>
      </c>
      <c r="Q32" s="197">
        <v>0.24</v>
      </c>
      <c r="R32" s="197">
        <v>0.52</v>
      </c>
      <c r="S32" s="197">
        <v>0.33</v>
      </c>
      <c r="T32" s="197">
        <v>0</v>
      </c>
      <c r="U32" s="197">
        <v>2.1</v>
      </c>
      <c r="V32" s="197">
        <v>0.22</v>
      </c>
      <c r="W32" s="197">
        <v>0.52</v>
      </c>
      <c r="X32" s="197">
        <v>1.7</v>
      </c>
      <c r="Y32" s="197">
        <v>0</v>
      </c>
      <c r="Z32" s="197">
        <v>5.71</v>
      </c>
      <c r="AA32" s="197">
        <v>0.95</v>
      </c>
      <c r="AB32" s="197">
        <v>0</v>
      </c>
      <c r="AC32" s="197">
        <v>0</v>
      </c>
      <c r="AD32" s="197">
        <v>17.8</v>
      </c>
      <c r="AE32" s="197">
        <v>0</v>
      </c>
      <c r="AF32" s="197">
        <v>0</v>
      </c>
      <c r="AG32" s="197">
        <v>-0.2</v>
      </c>
      <c r="AH32" s="197">
        <v>0</v>
      </c>
      <c r="AI32" s="197">
        <v>10.6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2</v>
      </c>
      <c r="E33" s="197">
        <v>0</v>
      </c>
      <c r="F33" s="197">
        <v>0</v>
      </c>
      <c r="G33" s="197">
        <v>0.77</v>
      </c>
      <c r="H33" s="197">
        <v>0</v>
      </c>
      <c r="I33" s="197">
        <v>0</v>
      </c>
      <c r="J33" s="197">
        <v>0.74</v>
      </c>
      <c r="K33" s="197">
        <v>0.38</v>
      </c>
      <c r="L33" s="197">
        <v>5.57</v>
      </c>
      <c r="M33" s="197">
        <v>1.1399999999999999</v>
      </c>
      <c r="N33" s="197">
        <v>1.46</v>
      </c>
      <c r="O33" s="197">
        <v>0</v>
      </c>
      <c r="P33" s="197">
        <v>1.27</v>
      </c>
      <c r="Q33" s="197">
        <v>0.24</v>
      </c>
      <c r="R33" s="197">
        <v>0.52</v>
      </c>
      <c r="S33" s="197">
        <v>0.33</v>
      </c>
      <c r="T33" s="197">
        <v>0</v>
      </c>
      <c r="U33" s="197">
        <v>2.1</v>
      </c>
      <c r="V33" s="197">
        <v>0.22</v>
      </c>
      <c r="W33" s="197">
        <v>0.9</v>
      </c>
      <c r="X33" s="197">
        <v>1.7</v>
      </c>
      <c r="Y33" s="197">
        <v>0</v>
      </c>
      <c r="Z33" s="197">
        <v>5.71</v>
      </c>
      <c r="AA33" s="197">
        <v>0.95</v>
      </c>
      <c r="AB33" s="197">
        <v>0</v>
      </c>
      <c r="AC33" s="197">
        <v>0</v>
      </c>
      <c r="AD33" s="197">
        <v>17.8</v>
      </c>
      <c r="AE33" s="197">
        <v>0</v>
      </c>
      <c r="AF33" s="197">
        <v>0</v>
      </c>
      <c r="AG33" s="197">
        <v>-0.2</v>
      </c>
      <c r="AH33" s="197">
        <v>0</v>
      </c>
      <c r="AI33" s="197">
        <v>10.6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2</v>
      </c>
      <c r="E34" s="197">
        <v>0</v>
      </c>
      <c r="F34" s="197">
        <v>0</v>
      </c>
      <c r="G34" s="197">
        <v>0.77</v>
      </c>
      <c r="H34" s="197">
        <v>0</v>
      </c>
      <c r="I34" s="197">
        <v>0</v>
      </c>
      <c r="J34" s="197">
        <v>0.74</v>
      </c>
      <c r="K34" s="197">
        <v>0.38</v>
      </c>
      <c r="L34" s="197">
        <v>-0.34</v>
      </c>
      <c r="M34" s="197">
        <v>1.1399999999999999</v>
      </c>
      <c r="N34" s="197">
        <v>1.46</v>
      </c>
      <c r="O34" s="197">
        <v>0</v>
      </c>
      <c r="P34" s="197">
        <v>1.27</v>
      </c>
      <c r="Q34" s="197">
        <v>0.23</v>
      </c>
      <c r="R34" s="197">
        <v>0.52</v>
      </c>
      <c r="S34" s="197">
        <v>0.28999999999999998</v>
      </c>
      <c r="T34" s="197">
        <v>0</v>
      </c>
      <c r="U34" s="197">
        <v>2.1</v>
      </c>
      <c r="V34" s="197">
        <v>0.22</v>
      </c>
      <c r="W34" s="197">
        <v>0.9</v>
      </c>
      <c r="X34" s="197">
        <v>1.7</v>
      </c>
      <c r="Y34" s="197">
        <v>0</v>
      </c>
      <c r="Z34" s="197">
        <v>5.71</v>
      </c>
      <c r="AA34" s="197">
        <v>0.95</v>
      </c>
      <c r="AB34" s="197">
        <v>0</v>
      </c>
      <c r="AC34" s="197">
        <v>0</v>
      </c>
      <c r="AD34" s="197">
        <v>17.8</v>
      </c>
      <c r="AE34" s="197">
        <v>0</v>
      </c>
      <c r="AF34" s="197">
        <v>0</v>
      </c>
      <c r="AG34" s="197">
        <v>-0.2</v>
      </c>
      <c r="AH34" s="197">
        <v>0</v>
      </c>
      <c r="AI34" s="197">
        <v>10.6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11.07</v>
      </c>
      <c r="E35" s="197">
        <v>0</v>
      </c>
      <c r="F35" s="197">
        <v>0</v>
      </c>
      <c r="G35" s="197">
        <v>18.18</v>
      </c>
      <c r="H35" s="197">
        <v>0</v>
      </c>
      <c r="I35" s="197">
        <v>0</v>
      </c>
      <c r="J35" s="197">
        <v>16.809999999999999</v>
      </c>
      <c r="K35" s="197">
        <v>9.41</v>
      </c>
      <c r="L35" s="197">
        <v>88.5</v>
      </c>
      <c r="M35" s="197">
        <v>1.1399999999999999</v>
      </c>
      <c r="N35" s="197">
        <v>1.46</v>
      </c>
      <c r="O35" s="197">
        <v>0</v>
      </c>
      <c r="P35" s="197">
        <v>1.27</v>
      </c>
      <c r="Q35" s="197">
        <v>2.69</v>
      </c>
      <c r="R35" s="197">
        <v>6</v>
      </c>
      <c r="S35" s="197">
        <v>4.0999999999999996</v>
      </c>
      <c r="T35" s="197">
        <v>0</v>
      </c>
      <c r="U35" s="197">
        <v>2.09</v>
      </c>
      <c r="V35" s="197">
        <v>5.57</v>
      </c>
      <c r="W35" s="197">
        <v>0.54</v>
      </c>
      <c r="X35" s="197">
        <v>1.7</v>
      </c>
      <c r="Y35" s="197">
        <v>0</v>
      </c>
      <c r="Z35" s="197">
        <v>5.71</v>
      </c>
      <c r="AA35" s="197">
        <v>0.95</v>
      </c>
      <c r="AB35" s="197">
        <v>0</v>
      </c>
      <c r="AC35" s="197">
        <v>0</v>
      </c>
      <c r="AD35" s="197">
        <v>17.8</v>
      </c>
      <c r="AE35" s="197">
        <v>0</v>
      </c>
      <c r="AF35" s="197">
        <v>0</v>
      </c>
      <c r="AG35" s="197">
        <v>-0.2</v>
      </c>
      <c r="AH35" s="197">
        <v>0</v>
      </c>
      <c r="AI35" s="197">
        <v>10.6</v>
      </c>
      <c r="AJ35" s="197">
        <v>0</v>
      </c>
      <c r="AK35" s="197">
        <v>11.08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11.44</v>
      </c>
      <c r="E36" s="197">
        <v>0</v>
      </c>
      <c r="F36" s="197">
        <v>0</v>
      </c>
      <c r="G36" s="197">
        <v>18.989999999999998</v>
      </c>
      <c r="H36" s="197">
        <v>0</v>
      </c>
      <c r="I36" s="197">
        <v>0</v>
      </c>
      <c r="J36" s="197">
        <v>17.989999999999998</v>
      </c>
      <c r="K36" s="197">
        <v>0.38</v>
      </c>
      <c r="L36" s="197">
        <v>197.99</v>
      </c>
      <c r="M36" s="197">
        <v>1.1399999999999999</v>
      </c>
      <c r="N36" s="197">
        <v>1.46</v>
      </c>
      <c r="O36" s="197">
        <v>0</v>
      </c>
      <c r="P36" s="197">
        <v>1.27</v>
      </c>
      <c r="Q36" s="197">
        <v>2.69</v>
      </c>
      <c r="R36" s="197">
        <v>0.52</v>
      </c>
      <c r="S36" s="197">
        <v>4.0999999999999996</v>
      </c>
      <c r="T36" s="197">
        <v>0</v>
      </c>
      <c r="U36" s="197">
        <v>2.09</v>
      </c>
      <c r="V36" s="197">
        <v>0.22</v>
      </c>
      <c r="W36" s="197">
        <v>0.54</v>
      </c>
      <c r="X36" s="197">
        <v>1.7</v>
      </c>
      <c r="Y36" s="197">
        <v>0</v>
      </c>
      <c r="Z36" s="197">
        <v>5.71</v>
      </c>
      <c r="AA36" s="197">
        <v>0.95</v>
      </c>
      <c r="AB36" s="197">
        <v>0</v>
      </c>
      <c r="AC36" s="197">
        <v>0</v>
      </c>
      <c r="AD36" s="197">
        <v>17.8</v>
      </c>
      <c r="AE36" s="197">
        <v>0</v>
      </c>
      <c r="AF36" s="197">
        <v>0</v>
      </c>
      <c r="AG36" s="197">
        <v>-0.2</v>
      </c>
      <c r="AH36" s="197">
        <v>0</v>
      </c>
      <c r="AI36" s="197">
        <v>10.6</v>
      </c>
      <c r="AJ36" s="197">
        <v>0</v>
      </c>
      <c r="AK36" s="197">
        <v>11.08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11.44</v>
      </c>
      <c r="E37" s="197">
        <v>0</v>
      </c>
      <c r="F37" s="197">
        <v>0</v>
      </c>
      <c r="G37" s="197">
        <v>18.989999999999998</v>
      </c>
      <c r="H37" s="197">
        <v>0</v>
      </c>
      <c r="I37" s="197">
        <v>0</v>
      </c>
      <c r="J37" s="197">
        <v>17.989999999999998</v>
      </c>
      <c r="K37" s="197">
        <v>0.38</v>
      </c>
      <c r="L37" s="197">
        <v>228.21</v>
      </c>
      <c r="M37" s="197">
        <v>1.1399999999999999</v>
      </c>
      <c r="N37" s="197">
        <v>1.46</v>
      </c>
      <c r="O37" s="197">
        <v>0</v>
      </c>
      <c r="P37" s="197">
        <v>1.28</v>
      </c>
      <c r="Q37" s="197">
        <v>3.03</v>
      </c>
      <c r="R37" s="197">
        <v>0.52</v>
      </c>
      <c r="S37" s="197">
        <v>4.0999999999999996</v>
      </c>
      <c r="T37" s="197">
        <v>0</v>
      </c>
      <c r="U37" s="197">
        <v>2.0699999999999998</v>
      </c>
      <c r="V37" s="197">
        <v>0.22</v>
      </c>
      <c r="W37" s="197">
        <v>0.54</v>
      </c>
      <c r="X37" s="197">
        <v>1.7</v>
      </c>
      <c r="Y37" s="197">
        <v>0</v>
      </c>
      <c r="Z37" s="197">
        <v>5.71</v>
      </c>
      <c r="AA37" s="197">
        <v>0.95</v>
      </c>
      <c r="AB37" s="197">
        <v>0</v>
      </c>
      <c r="AC37" s="197">
        <v>0</v>
      </c>
      <c r="AD37" s="197">
        <v>17.8</v>
      </c>
      <c r="AE37" s="197">
        <v>0</v>
      </c>
      <c r="AF37" s="197">
        <v>0</v>
      </c>
      <c r="AG37" s="197">
        <v>-0.2</v>
      </c>
      <c r="AH37" s="197">
        <v>0</v>
      </c>
      <c r="AI37" s="197">
        <v>10.6</v>
      </c>
      <c r="AJ37" s="197">
        <v>0</v>
      </c>
      <c r="AK37" s="197">
        <v>11.08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11.44</v>
      </c>
      <c r="E38" s="197">
        <v>0</v>
      </c>
      <c r="F38" s="197">
        <v>0</v>
      </c>
      <c r="G38" s="197">
        <v>18.989999999999998</v>
      </c>
      <c r="H38" s="197">
        <v>0</v>
      </c>
      <c r="I38" s="197">
        <v>0</v>
      </c>
      <c r="J38" s="197">
        <v>17.989999999999998</v>
      </c>
      <c r="K38" s="197">
        <v>0.38</v>
      </c>
      <c r="L38" s="197">
        <v>237.81</v>
      </c>
      <c r="M38" s="197">
        <v>1.1399999999999999</v>
      </c>
      <c r="N38" s="197">
        <v>1.46</v>
      </c>
      <c r="O38" s="197">
        <v>0</v>
      </c>
      <c r="P38" s="197">
        <v>1.28</v>
      </c>
      <c r="Q38" s="197">
        <v>3.03</v>
      </c>
      <c r="R38" s="197">
        <v>0.52</v>
      </c>
      <c r="S38" s="197">
        <v>4.0999999999999996</v>
      </c>
      <c r="T38" s="197">
        <v>0</v>
      </c>
      <c r="U38" s="197">
        <v>2.0699999999999998</v>
      </c>
      <c r="V38" s="197">
        <v>0.22</v>
      </c>
      <c r="W38" s="197">
        <v>0.54</v>
      </c>
      <c r="X38" s="197">
        <v>1.7</v>
      </c>
      <c r="Y38" s="197">
        <v>0</v>
      </c>
      <c r="Z38" s="197">
        <v>5.71</v>
      </c>
      <c r="AA38" s="197">
        <v>0.95</v>
      </c>
      <c r="AB38" s="197">
        <v>0</v>
      </c>
      <c r="AC38" s="197">
        <v>0</v>
      </c>
      <c r="AD38" s="197">
        <v>17.8</v>
      </c>
      <c r="AE38" s="197">
        <v>0</v>
      </c>
      <c r="AF38" s="197">
        <v>0</v>
      </c>
      <c r="AG38" s="197">
        <v>-0.2</v>
      </c>
      <c r="AH38" s="197">
        <v>0</v>
      </c>
      <c r="AI38" s="197">
        <v>10.6</v>
      </c>
      <c r="AJ38" s="197">
        <v>0</v>
      </c>
      <c r="AK38" s="197">
        <v>11.08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11.12</v>
      </c>
      <c r="E39" s="197">
        <v>0</v>
      </c>
      <c r="F39" s="197">
        <v>0</v>
      </c>
      <c r="G39" s="197">
        <v>18.989999999999998</v>
      </c>
      <c r="H39" s="197">
        <v>0</v>
      </c>
      <c r="I39" s="197">
        <v>0</v>
      </c>
      <c r="J39" s="197">
        <v>17.989999999999998</v>
      </c>
      <c r="K39" s="197">
        <v>0.38</v>
      </c>
      <c r="L39" s="197">
        <v>260.61</v>
      </c>
      <c r="M39" s="197">
        <v>1.1399999999999999</v>
      </c>
      <c r="N39" s="197">
        <v>1.46</v>
      </c>
      <c r="O39" s="197">
        <v>0</v>
      </c>
      <c r="P39" s="197">
        <v>1.28</v>
      </c>
      <c r="Q39" s="197">
        <v>3.03</v>
      </c>
      <c r="R39" s="197">
        <v>0.52</v>
      </c>
      <c r="S39" s="197">
        <v>4.0999999999999996</v>
      </c>
      <c r="T39" s="197">
        <v>0</v>
      </c>
      <c r="U39" s="197">
        <v>2.0699999999999998</v>
      </c>
      <c r="V39" s="197">
        <v>0.22</v>
      </c>
      <c r="W39" s="197">
        <v>0.54</v>
      </c>
      <c r="X39" s="197">
        <v>1.7</v>
      </c>
      <c r="Y39" s="197">
        <v>0</v>
      </c>
      <c r="Z39" s="197">
        <v>5.71</v>
      </c>
      <c r="AA39" s="197">
        <v>0.95</v>
      </c>
      <c r="AB39" s="197">
        <v>0</v>
      </c>
      <c r="AC39" s="197">
        <v>0</v>
      </c>
      <c r="AD39" s="197">
        <v>17.8</v>
      </c>
      <c r="AE39" s="197">
        <v>0</v>
      </c>
      <c r="AF39" s="197">
        <v>0</v>
      </c>
      <c r="AG39" s="197">
        <v>-0.2</v>
      </c>
      <c r="AH39" s="197">
        <v>0</v>
      </c>
      <c r="AI39" s="197">
        <v>10.6</v>
      </c>
      <c r="AJ39" s="197">
        <v>0</v>
      </c>
      <c r="AK39" s="197">
        <v>11.08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11.12</v>
      </c>
      <c r="E40" s="197">
        <v>0</v>
      </c>
      <c r="F40" s="197">
        <v>0</v>
      </c>
      <c r="G40" s="197">
        <v>18.989999999999998</v>
      </c>
      <c r="H40" s="197">
        <v>0</v>
      </c>
      <c r="I40" s="197">
        <v>0</v>
      </c>
      <c r="J40" s="197">
        <v>17.989999999999998</v>
      </c>
      <c r="K40" s="197">
        <v>0.79</v>
      </c>
      <c r="L40" s="197">
        <v>218.62</v>
      </c>
      <c r="M40" s="197">
        <v>1.1399999999999999</v>
      </c>
      <c r="N40" s="197">
        <v>1.46</v>
      </c>
      <c r="O40" s="197">
        <v>0</v>
      </c>
      <c r="P40" s="197">
        <v>1.28</v>
      </c>
      <c r="Q40" s="197">
        <v>3.03</v>
      </c>
      <c r="R40" s="197">
        <v>0.52</v>
      </c>
      <c r="S40" s="197">
        <v>4.0999999999999996</v>
      </c>
      <c r="T40" s="197">
        <v>0</v>
      </c>
      <c r="U40" s="197">
        <v>2.0699999999999998</v>
      </c>
      <c r="V40" s="197">
        <v>0.22</v>
      </c>
      <c r="W40" s="197">
        <v>0.54</v>
      </c>
      <c r="X40" s="197">
        <v>1.7</v>
      </c>
      <c r="Y40" s="197">
        <v>0</v>
      </c>
      <c r="Z40" s="197">
        <v>5.71</v>
      </c>
      <c r="AA40" s="197">
        <v>0.95</v>
      </c>
      <c r="AB40" s="197">
        <v>0</v>
      </c>
      <c r="AC40" s="197">
        <v>0</v>
      </c>
      <c r="AD40" s="197">
        <v>17.8</v>
      </c>
      <c r="AE40" s="197">
        <v>0</v>
      </c>
      <c r="AF40" s="197">
        <v>0</v>
      </c>
      <c r="AG40" s="197">
        <v>-0.2</v>
      </c>
      <c r="AH40" s="197">
        <v>0</v>
      </c>
      <c r="AI40" s="197">
        <v>10.6</v>
      </c>
      <c r="AJ40" s="197">
        <v>0</v>
      </c>
      <c r="AK40" s="197">
        <v>11.08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11.12</v>
      </c>
      <c r="E41" s="197">
        <v>0</v>
      </c>
      <c r="F41" s="197">
        <v>0</v>
      </c>
      <c r="G41" s="197">
        <v>18.989999999999998</v>
      </c>
      <c r="H41" s="197">
        <v>0</v>
      </c>
      <c r="I41" s="197">
        <v>0</v>
      </c>
      <c r="J41" s="197">
        <v>17.989999999999998</v>
      </c>
      <c r="K41" s="197">
        <v>0.38</v>
      </c>
      <c r="L41" s="197">
        <v>199.42</v>
      </c>
      <c r="M41" s="197">
        <v>1.1399999999999999</v>
      </c>
      <c r="N41" s="197">
        <v>1.46</v>
      </c>
      <c r="O41" s="197">
        <v>0</v>
      </c>
      <c r="P41" s="197">
        <v>1.28</v>
      </c>
      <c r="Q41" s="197">
        <v>3.2</v>
      </c>
      <c r="R41" s="197">
        <v>0.52</v>
      </c>
      <c r="S41" s="197">
        <v>4.0999999999999996</v>
      </c>
      <c r="T41" s="197">
        <v>0</v>
      </c>
      <c r="U41" s="197">
        <v>2.0699999999999998</v>
      </c>
      <c r="V41" s="197">
        <v>0.22</v>
      </c>
      <c r="W41" s="197">
        <v>0.54</v>
      </c>
      <c r="X41" s="197">
        <v>1.7</v>
      </c>
      <c r="Y41" s="197">
        <v>0</v>
      </c>
      <c r="Z41" s="197">
        <v>5.71</v>
      </c>
      <c r="AA41" s="197">
        <v>0.95</v>
      </c>
      <c r="AB41" s="197">
        <v>0</v>
      </c>
      <c r="AC41" s="197">
        <v>0</v>
      </c>
      <c r="AD41" s="197">
        <v>17.8</v>
      </c>
      <c r="AE41" s="197">
        <v>0</v>
      </c>
      <c r="AF41" s="197">
        <v>0</v>
      </c>
      <c r="AG41" s="197">
        <v>-0.2</v>
      </c>
      <c r="AH41" s="197">
        <v>0</v>
      </c>
      <c r="AI41" s="197">
        <v>10.6</v>
      </c>
      <c r="AJ41" s="197">
        <v>0</v>
      </c>
      <c r="AK41" s="197">
        <v>11.08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11.12</v>
      </c>
      <c r="E42" s="197">
        <v>0</v>
      </c>
      <c r="F42" s="197">
        <v>0</v>
      </c>
      <c r="G42" s="197">
        <v>18.989999999999998</v>
      </c>
      <c r="H42" s="197">
        <v>0</v>
      </c>
      <c r="I42" s="197">
        <v>0</v>
      </c>
      <c r="J42" s="197">
        <v>17.989999999999998</v>
      </c>
      <c r="K42" s="197">
        <v>0.38</v>
      </c>
      <c r="L42" s="197">
        <v>137.04</v>
      </c>
      <c r="M42" s="197">
        <v>1.1399999999999999</v>
      </c>
      <c r="N42" s="197">
        <v>1.46</v>
      </c>
      <c r="O42" s="197">
        <v>0</v>
      </c>
      <c r="P42" s="197">
        <v>1.28</v>
      </c>
      <c r="Q42" s="197">
        <v>3.2</v>
      </c>
      <c r="R42" s="197">
        <v>0.52</v>
      </c>
      <c r="S42" s="197">
        <v>4.0999999999999996</v>
      </c>
      <c r="T42" s="197">
        <v>0</v>
      </c>
      <c r="U42" s="197">
        <v>2.0699999999999998</v>
      </c>
      <c r="V42" s="197">
        <v>0.22</v>
      </c>
      <c r="W42" s="197">
        <v>0.54</v>
      </c>
      <c r="X42" s="197">
        <v>1.7</v>
      </c>
      <c r="Y42" s="197">
        <v>0</v>
      </c>
      <c r="Z42" s="197">
        <v>5.71</v>
      </c>
      <c r="AA42" s="197">
        <v>0.95</v>
      </c>
      <c r="AB42" s="197">
        <v>0</v>
      </c>
      <c r="AC42" s="197">
        <v>0</v>
      </c>
      <c r="AD42" s="197">
        <v>17.8</v>
      </c>
      <c r="AE42" s="197">
        <v>0</v>
      </c>
      <c r="AF42" s="197">
        <v>0</v>
      </c>
      <c r="AG42" s="197">
        <v>-0.2</v>
      </c>
      <c r="AH42" s="197">
        <v>0</v>
      </c>
      <c r="AI42" s="197">
        <v>10.6</v>
      </c>
      <c r="AJ42" s="197">
        <v>0</v>
      </c>
      <c r="AK42" s="197">
        <v>11.08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10.79</v>
      </c>
      <c r="E43" s="197">
        <v>0</v>
      </c>
      <c r="F43" s="197">
        <v>0</v>
      </c>
      <c r="G43" s="197">
        <v>18.989999999999998</v>
      </c>
      <c r="H43" s="197">
        <v>0</v>
      </c>
      <c r="I43" s="197">
        <v>0</v>
      </c>
      <c r="J43" s="197">
        <v>17.989999999999998</v>
      </c>
      <c r="K43" s="197">
        <v>0.38</v>
      </c>
      <c r="L43" s="197">
        <v>98.65</v>
      </c>
      <c r="M43" s="197">
        <v>1.1399999999999999</v>
      </c>
      <c r="N43" s="197">
        <v>1.46</v>
      </c>
      <c r="O43" s="197">
        <v>0</v>
      </c>
      <c r="P43" s="197">
        <v>1.28</v>
      </c>
      <c r="Q43" s="197">
        <v>3.25</v>
      </c>
      <c r="R43" s="197">
        <v>0.52</v>
      </c>
      <c r="S43" s="197">
        <v>4.26</v>
      </c>
      <c r="T43" s="197">
        <v>0</v>
      </c>
      <c r="U43" s="197">
        <v>2.0699999999999998</v>
      </c>
      <c r="V43" s="197">
        <v>0.22</v>
      </c>
      <c r="W43" s="197">
        <v>0.54</v>
      </c>
      <c r="X43" s="197">
        <v>1.7</v>
      </c>
      <c r="Y43" s="197">
        <v>0</v>
      </c>
      <c r="Z43" s="197">
        <v>5.71</v>
      </c>
      <c r="AA43" s="197">
        <v>0.95</v>
      </c>
      <c r="AB43" s="197">
        <v>0</v>
      </c>
      <c r="AC43" s="197">
        <v>0</v>
      </c>
      <c r="AD43" s="197">
        <v>17.8</v>
      </c>
      <c r="AE43" s="197">
        <v>0</v>
      </c>
      <c r="AF43" s="197">
        <v>0</v>
      </c>
      <c r="AG43" s="197">
        <v>-0.2</v>
      </c>
      <c r="AH43" s="197">
        <v>0</v>
      </c>
      <c r="AI43" s="197">
        <v>10.6</v>
      </c>
      <c r="AJ43" s="197">
        <v>0</v>
      </c>
      <c r="AK43" s="197">
        <v>11.08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10.79</v>
      </c>
      <c r="E44" s="197">
        <v>0</v>
      </c>
      <c r="F44" s="197">
        <v>0</v>
      </c>
      <c r="G44" s="197">
        <v>18.989999999999998</v>
      </c>
      <c r="H44" s="197">
        <v>0</v>
      </c>
      <c r="I44" s="197">
        <v>0</v>
      </c>
      <c r="J44" s="197">
        <v>17.989999999999998</v>
      </c>
      <c r="K44" s="197">
        <v>0.38</v>
      </c>
      <c r="L44" s="197">
        <v>69.86</v>
      </c>
      <c r="M44" s="197">
        <v>1.1399999999999999</v>
      </c>
      <c r="N44" s="197">
        <v>1.46</v>
      </c>
      <c r="O44" s="197">
        <v>0</v>
      </c>
      <c r="P44" s="197">
        <v>1.28</v>
      </c>
      <c r="Q44" s="197">
        <v>3.25</v>
      </c>
      <c r="R44" s="197">
        <v>0.52</v>
      </c>
      <c r="S44" s="197">
        <v>4.26</v>
      </c>
      <c r="T44" s="197">
        <v>0</v>
      </c>
      <c r="U44" s="197">
        <v>2.0699999999999998</v>
      </c>
      <c r="V44" s="197">
        <v>0.22</v>
      </c>
      <c r="W44" s="197">
        <v>0.54</v>
      </c>
      <c r="X44" s="197">
        <v>1.7</v>
      </c>
      <c r="Y44" s="197">
        <v>0</v>
      </c>
      <c r="Z44" s="197">
        <v>5.71</v>
      </c>
      <c r="AA44" s="197">
        <v>0.95</v>
      </c>
      <c r="AB44" s="197">
        <v>0</v>
      </c>
      <c r="AC44" s="197">
        <v>0</v>
      </c>
      <c r="AD44" s="197">
        <v>17.8</v>
      </c>
      <c r="AE44" s="197">
        <v>0</v>
      </c>
      <c r="AF44" s="197">
        <v>0</v>
      </c>
      <c r="AG44" s="197">
        <v>-0.2</v>
      </c>
      <c r="AH44" s="197">
        <v>0</v>
      </c>
      <c r="AI44" s="197">
        <v>10.6</v>
      </c>
      <c r="AJ44" s="197">
        <v>0</v>
      </c>
      <c r="AK44" s="197">
        <v>11.08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10.79</v>
      </c>
      <c r="E45" s="197">
        <v>0</v>
      </c>
      <c r="F45" s="197">
        <v>0</v>
      </c>
      <c r="G45" s="197">
        <v>18.989999999999998</v>
      </c>
      <c r="H45" s="197">
        <v>0</v>
      </c>
      <c r="I45" s="197">
        <v>0</v>
      </c>
      <c r="J45" s="197">
        <v>17.989999999999998</v>
      </c>
      <c r="K45" s="197">
        <v>0.38</v>
      </c>
      <c r="L45" s="197">
        <v>79.459999999999994</v>
      </c>
      <c r="M45" s="197">
        <v>1.1399999999999999</v>
      </c>
      <c r="N45" s="197">
        <v>1.46</v>
      </c>
      <c r="O45" s="197">
        <v>0</v>
      </c>
      <c r="P45" s="197">
        <v>1.28</v>
      </c>
      <c r="Q45" s="197">
        <v>3.25</v>
      </c>
      <c r="R45" s="197">
        <v>0.52</v>
      </c>
      <c r="S45" s="197">
        <v>4.26</v>
      </c>
      <c r="T45" s="197">
        <v>0</v>
      </c>
      <c r="U45" s="197">
        <v>2.11</v>
      </c>
      <c r="V45" s="197">
        <v>0.22</v>
      </c>
      <c r="W45" s="197">
        <v>0.54</v>
      </c>
      <c r="X45" s="197">
        <v>1.7</v>
      </c>
      <c r="Y45" s="197">
        <v>0</v>
      </c>
      <c r="Z45" s="197">
        <v>5.71</v>
      </c>
      <c r="AA45" s="197">
        <v>0.95</v>
      </c>
      <c r="AB45" s="197">
        <v>0</v>
      </c>
      <c r="AC45" s="197">
        <v>0</v>
      </c>
      <c r="AD45" s="197">
        <v>17.8</v>
      </c>
      <c r="AE45" s="197">
        <v>0</v>
      </c>
      <c r="AF45" s="197">
        <v>0</v>
      </c>
      <c r="AG45" s="197">
        <v>-0.2</v>
      </c>
      <c r="AH45" s="197">
        <v>0</v>
      </c>
      <c r="AI45" s="197">
        <v>10.6</v>
      </c>
      <c r="AJ45" s="197">
        <v>0</v>
      </c>
      <c r="AK45" s="197">
        <v>11.08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10.79</v>
      </c>
      <c r="E46" s="197">
        <v>0</v>
      </c>
      <c r="F46" s="197">
        <v>0</v>
      </c>
      <c r="G46" s="197">
        <v>18.989999999999998</v>
      </c>
      <c r="H46" s="197">
        <v>0</v>
      </c>
      <c r="I46" s="197">
        <v>0</v>
      </c>
      <c r="J46" s="197">
        <v>17.989999999999998</v>
      </c>
      <c r="K46" s="197">
        <v>0.38</v>
      </c>
      <c r="L46" s="197">
        <v>55.47</v>
      </c>
      <c r="M46" s="197">
        <v>1.1399999999999999</v>
      </c>
      <c r="N46" s="197">
        <v>1.46</v>
      </c>
      <c r="O46" s="197">
        <v>0</v>
      </c>
      <c r="P46" s="197">
        <v>1.28</v>
      </c>
      <c r="Q46" s="197">
        <v>3.25</v>
      </c>
      <c r="R46" s="197">
        <v>0.52</v>
      </c>
      <c r="S46" s="197">
        <v>4.26</v>
      </c>
      <c r="T46" s="197">
        <v>0</v>
      </c>
      <c r="U46" s="197">
        <v>2.09</v>
      </c>
      <c r="V46" s="197">
        <v>0.22</v>
      </c>
      <c r="W46" s="197">
        <v>0.54</v>
      </c>
      <c r="X46" s="197">
        <v>1.7</v>
      </c>
      <c r="Y46" s="197">
        <v>0</v>
      </c>
      <c r="Z46" s="197">
        <v>5.71</v>
      </c>
      <c r="AA46" s="197">
        <v>0.95</v>
      </c>
      <c r="AB46" s="197">
        <v>0</v>
      </c>
      <c r="AC46" s="197">
        <v>0</v>
      </c>
      <c r="AD46" s="197">
        <v>17.8</v>
      </c>
      <c r="AE46" s="197">
        <v>0</v>
      </c>
      <c r="AF46" s="197">
        <v>0</v>
      </c>
      <c r="AG46" s="197">
        <v>-0.14000000000000001</v>
      </c>
      <c r="AH46" s="197">
        <v>0</v>
      </c>
      <c r="AI46" s="197">
        <v>10.6</v>
      </c>
      <c r="AJ46" s="197">
        <v>0</v>
      </c>
      <c r="AK46" s="197">
        <v>11.08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10.47</v>
      </c>
      <c r="E47" s="197">
        <v>0</v>
      </c>
      <c r="F47" s="197">
        <v>0</v>
      </c>
      <c r="G47" s="197">
        <v>18.989999999999998</v>
      </c>
      <c r="H47" s="197">
        <v>0</v>
      </c>
      <c r="I47" s="197">
        <v>0</v>
      </c>
      <c r="J47" s="197">
        <v>17.989999999999998</v>
      </c>
      <c r="K47" s="197">
        <v>0.38</v>
      </c>
      <c r="L47" s="197">
        <v>50.67</v>
      </c>
      <c r="M47" s="197">
        <v>1.1399999999999999</v>
      </c>
      <c r="N47" s="197">
        <v>1.46</v>
      </c>
      <c r="O47" s="197">
        <v>0</v>
      </c>
      <c r="P47" s="197">
        <v>1.28</v>
      </c>
      <c r="Q47" s="197">
        <v>2.17</v>
      </c>
      <c r="R47" s="197">
        <v>0.52</v>
      </c>
      <c r="S47" s="197">
        <v>2.94</v>
      </c>
      <c r="T47" s="197">
        <v>0</v>
      </c>
      <c r="U47" s="197">
        <v>2.16</v>
      </c>
      <c r="V47" s="197">
        <v>0.22</v>
      </c>
      <c r="W47" s="197">
        <v>0.54</v>
      </c>
      <c r="X47" s="197">
        <v>1.7</v>
      </c>
      <c r="Y47" s="197">
        <v>0</v>
      </c>
      <c r="Z47" s="197">
        <v>5.71</v>
      </c>
      <c r="AA47" s="197">
        <v>0.95</v>
      </c>
      <c r="AB47" s="197">
        <v>0</v>
      </c>
      <c r="AC47" s="197">
        <v>0</v>
      </c>
      <c r="AD47" s="197">
        <v>17.8</v>
      </c>
      <c r="AE47" s="197">
        <v>0</v>
      </c>
      <c r="AF47" s="197">
        <v>0</v>
      </c>
      <c r="AG47" s="197">
        <v>-0.2</v>
      </c>
      <c r="AH47" s="197">
        <v>0</v>
      </c>
      <c r="AI47" s="197">
        <v>10.6</v>
      </c>
      <c r="AJ47" s="197">
        <v>0</v>
      </c>
      <c r="AK47" s="197">
        <v>11.08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10.47</v>
      </c>
      <c r="E48" s="197">
        <v>0</v>
      </c>
      <c r="F48" s="197">
        <v>0</v>
      </c>
      <c r="G48" s="197">
        <v>18.989999999999998</v>
      </c>
      <c r="H48" s="197">
        <v>0</v>
      </c>
      <c r="I48" s="197">
        <v>0</v>
      </c>
      <c r="J48" s="197">
        <v>17.989999999999998</v>
      </c>
      <c r="K48" s="197">
        <v>0.38</v>
      </c>
      <c r="L48" s="197">
        <v>23.32</v>
      </c>
      <c r="M48" s="197">
        <v>1.1399999999999999</v>
      </c>
      <c r="N48" s="197">
        <v>1.46</v>
      </c>
      <c r="O48" s="197">
        <v>0</v>
      </c>
      <c r="P48" s="197">
        <v>1.28</v>
      </c>
      <c r="Q48" s="197">
        <v>2.17</v>
      </c>
      <c r="R48" s="197">
        <v>0.52</v>
      </c>
      <c r="S48" s="197">
        <v>2.94</v>
      </c>
      <c r="T48" s="197">
        <v>0</v>
      </c>
      <c r="U48" s="197">
        <v>2.11</v>
      </c>
      <c r="V48" s="197">
        <v>0.22</v>
      </c>
      <c r="W48" s="197">
        <v>0.54</v>
      </c>
      <c r="X48" s="197">
        <v>1.7</v>
      </c>
      <c r="Y48" s="197">
        <v>0</v>
      </c>
      <c r="Z48" s="197">
        <v>5.71</v>
      </c>
      <c r="AA48" s="197">
        <v>0.95</v>
      </c>
      <c r="AB48" s="197">
        <v>0</v>
      </c>
      <c r="AC48" s="197">
        <v>0</v>
      </c>
      <c r="AD48" s="197">
        <v>17.8</v>
      </c>
      <c r="AE48" s="197">
        <v>0</v>
      </c>
      <c r="AF48" s="197">
        <v>0</v>
      </c>
      <c r="AG48" s="197">
        <v>-0.2</v>
      </c>
      <c r="AH48" s="197">
        <v>0</v>
      </c>
      <c r="AI48" s="197">
        <v>10.6</v>
      </c>
      <c r="AJ48" s="197">
        <v>0</v>
      </c>
      <c r="AK48" s="197">
        <v>11.08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10.47</v>
      </c>
      <c r="E49" s="197">
        <v>0</v>
      </c>
      <c r="F49" s="197">
        <v>0</v>
      </c>
      <c r="G49" s="197">
        <v>18.989999999999998</v>
      </c>
      <c r="H49" s="197">
        <v>0</v>
      </c>
      <c r="I49" s="197">
        <v>0</v>
      </c>
      <c r="J49" s="197">
        <v>17.989999999999998</v>
      </c>
      <c r="K49" s="197">
        <v>0.38</v>
      </c>
      <c r="L49" s="197">
        <v>23.32</v>
      </c>
      <c r="M49" s="197">
        <v>1.1399999999999999</v>
      </c>
      <c r="N49" s="197">
        <v>1.46</v>
      </c>
      <c r="O49" s="197">
        <v>0</v>
      </c>
      <c r="P49" s="197">
        <v>1.39</v>
      </c>
      <c r="Q49" s="197">
        <v>1.24</v>
      </c>
      <c r="R49" s="197">
        <v>0.52</v>
      </c>
      <c r="S49" s="197">
        <v>1.1000000000000001</v>
      </c>
      <c r="T49" s="197">
        <v>0</v>
      </c>
      <c r="U49" s="197">
        <v>2.1800000000000002</v>
      </c>
      <c r="V49" s="197">
        <v>0.22</v>
      </c>
      <c r="W49" s="197">
        <v>0.54</v>
      </c>
      <c r="X49" s="197">
        <v>1.7</v>
      </c>
      <c r="Y49" s="197">
        <v>0</v>
      </c>
      <c r="Z49" s="197">
        <v>5.71</v>
      </c>
      <c r="AA49" s="197">
        <v>0.95</v>
      </c>
      <c r="AB49" s="197">
        <v>0</v>
      </c>
      <c r="AC49" s="197">
        <v>0</v>
      </c>
      <c r="AD49" s="197">
        <v>17.8</v>
      </c>
      <c r="AE49" s="197">
        <v>0</v>
      </c>
      <c r="AF49" s="197">
        <v>0</v>
      </c>
      <c r="AG49" s="197">
        <v>-0.2</v>
      </c>
      <c r="AH49" s="197">
        <v>0</v>
      </c>
      <c r="AI49" s="197">
        <v>10.6</v>
      </c>
      <c r="AJ49" s="197">
        <v>0</v>
      </c>
      <c r="AK49" s="197">
        <v>11.08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10.47</v>
      </c>
      <c r="E50" s="197">
        <v>0</v>
      </c>
      <c r="F50" s="197">
        <v>0</v>
      </c>
      <c r="G50" s="197">
        <v>18.989999999999998</v>
      </c>
      <c r="H50" s="197">
        <v>0</v>
      </c>
      <c r="I50" s="197">
        <v>0</v>
      </c>
      <c r="J50" s="197">
        <v>17.989999999999998</v>
      </c>
      <c r="K50" s="197">
        <v>0.38</v>
      </c>
      <c r="L50" s="197">
        <v>23.32</v>
      </c>
      <c r="M50" s="197">
        <v>1.1399999999999999</v>
      </c>
      <c r="N50" s="197">
        <v>1.46</v>
      </c>
      <c r="O50" s="197">
        <v>0</v>
      </c>
      <c r="P50" s="197">
        <v>1.39</v>
      </c>
      <c r="Q50" s="197">
        <v>1.24</v>
      </c>
      <c r="R50" s="197">
        <v>0.52</v>
      </c>
      <c r="S50" s="197">
        <v>1.1000000000000001</v>
      </c>
      <c r="T50" s="197">
        <v>0</v>
      </c>
      <c r="U50" s="197">
        <v>2.13</v>
      </c>
      <c r="V50" s="197">
        <v>0.22</v>
      </c>
      <c r="W50" s="197">
        <v>0.54</v>
      </c>
      <c r="X50" s="197">
        <v>1.7</v>
      </c>
      <c r="Y50" s="197">
        <v>0</v>
      </c>
      <c r="Z50" s="197">
        <v>5.71</v>
      </c>
      <c r="AA50" s="197">
        <v>0.95</v>
      </c>
      <c r="AB50" s="197">
        <v>0</v>
      </c>
      <c r="AC50" s="197">
        <v>0</v>
      </c>
      <c r="AD50" s="197">
        <v>17.8</v>
      </c>
      <c r="AE50" s="197">
        <v>0</v>
      </c>
      <c r="AF50" s="197">
        <v>0</v>
      </c>
      <c r="AG50" s="197">
        <v>-0.2</v>
      </c>
      <c r="AH50" s="197">
        <v>0</v>
      </c>
      <c r="AI50" s="197">
        <v>10.6</v>
      </c>
      <c r="AJ50" s="197">
        <v>0</v>
      </c>
      <c r="AK50" s="197">
        <v>11.08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10.47</v>
      </c>
      <c r="E51" s="197">
        <v>0</v>
      </c>
      <c r="F51" s="197">
        <v>0</v>
      </c>
      <c r="G51" s="197">
        <v>18.989999999999998</v>
      </c>
      <c r="H51" s="197">
        <v>0</v>
      </c>
      <c r="I51" s="197">
        <v>0</v>
      </c>
      <c r="J51" s="197">
        <v>17.989999999999998</v>
      </c>
      <c r="K51" s="197">
        <v>0.38</v>
      </c>
      <c r="L51" s="197">
        <v>23.32</v>
      </c>
      <c r="M51" s="197">
        <v>1.1399999999999999</v>
      </c>
      <c r="N51" s="197">
        <v>1.46</v>
      </c>
      <c r="O51" s="197">
        <v>0</v>
      </c>
      <c r="P51" s="197">
        <v>1.39</v>
      </c>
      <c r="Q51" s="197">
        <v>1.33</v>
      </c>
      <c r="R51" s="197">
        <v>0.52</v>
      </c>
      <c r="S51" s="197">
        <v>1.38</v>
      </c>
      <c r="T51" s="197">
        <v>0</v>
      </c>
      <c r="U51" s="197">
        <v>2.13</v>
      </c>
      <c r="V51" s="197">
        <v>0.22</v>
      </c>
      <c r="W51" s="197">
        <v>0.54</v>
      </c>
      <c r="X51" s="197">
        <v>1.7</v>
      </c>
      <c r="Y51" s="197">
        <v>0</v>
      </c>
      <c r="Z51" s="197">
        <v>5.71</v>
      </c>
      <c r="AA51" s="197">
        <v>0.94</v>
      </c>
      <c r="AB51" s="197">
        <v>0</v>
      </c>
      <c r="AC51" s="197">
        <v>0</v>
      </c>
      <c r="AD51" s="197">
        <v>17.8</v>
      </c>
      <c r="AE51" s="197">
        <v>0</v>
      </c>
      <c r="AF51" s="197">
        <v>0</v>
      </c>
      <c r="AG51" s="197">
        <v>-0.2</v>
      </c>
      <c r="AH51" s="197">
        <v>0</v>
      </c>
      <c r="AI51" s="197">
        <v>10.6</v>
      </c>
      <c r="AJ51" s="197">
        <v>0</v>
      </c>
      <c r="AK51" s="197">
        <v>11.08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10.47</v>
      </c>
      <c r="E52" s="197">
        <v>0</v>
      </c>
      <c r="F52" s="197">
        <v>0</v>
      </c>
      <c r="G52" s="197">
        <v>18.989999999999998</v>
      </c>
      <c r="H52" s="197">
        <v>0</v>
      </c>
      <c r="I52" s="197">
        <v>0</v>
      </c>
      <c r="J52" s="197">
        <v>17.989999999999998</v>
      </c>
      <c r="K52" s="197">
        <v>0.38</v>
      </c>
      <c r="L52" s="197">
        <v>23.32</v>
      </c>
      <c r="M52" s="197">
        <v>1.1399999999999999</v>
      </c>
      <c r="N52" s="197">
        <v>1.46</v>
      </c>
      <c r="O52" s="197">
        <v>0</v>
      </c>
      <c r="P52" s="197">
        <v>1.39</v>
      </c>
      <c r="Q52" s="197">
        <v>1.33</v>
      </c>
      <c r="R52" s="197">
        <v>0.52</v>
      </c>
      <c r="S52" s="197">
        <v>1.38</v>
      </c>
      <c r="T52" s="197">
        <v>0</v>
      </c>
      <c r="U52" s="197">
        <v>2.13</v>
      </c>
      <c r="V52" s="197">
        <v>0.22</v>
      </c>
      <c r="W52" s="197">
        <v>0.54</v>
      </c>
      <c r="X52" s="197">
        <v>1.7</v>
      </c>
      <c r="Y52" s="197">
        <v>0</v>
      </c>
      <c r="Z52" s="197">
        <v>5.71</v>
      </c>
      <c r="AA52" s="197">
        <v>0.94</v>
      </c>
      <c r="AB52" s="197">
        <v>0</v>
      </c>
      <c r="AC52" s="197">
        <v>0</v>
      </c>
      <c r="AD52" s="197">
        <v>17.8</v>
      </c>
      <c r="AE52" s="197">
        <v>0</v>
      </c>
      <c r="AF52" s="197">
        <v>0</v>
      </c>
      <c r="AG52" s="197">
        <v>-0.2</v>
      </c>
      <c r="AH52" s="197">
        <v>0</v>
      </c>
      <c r="AI52" s="197">
        <v>10.6</v>
      </c>
      <c r="AJ52" s="197">
        <v>0</v>
      </c>
      <c r="AK52" s="197">
        <v>11.08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10.47</v>
      </c>
      <c r="E53" s="197">
        <v>0</v>
      </c>
      <c r="F53" s="197">
        <v>0</v>
      </c>
      <c r="G53" s="197">
        <v>18.989999999999998</v>
      </c>
      <c r="H53" s="197">
        <v>0</v>
      </c>
      <c r="I53" s="197">
        <v>0</v>
      </c>
      <c r="J53" s="197">
        <v>17.989999999999998</v>
      </c>
      <c r="K53" s="197">
        <v>0.38</v>
      </c>
      <c r="L53" s="197">
        <v>23.32</v>
      </c>
      <c r="M53" s="197">
        <v>1.1399999999999999</v>
      </c>
      <c r="N53" s="197">
        <v>1.46</v>
      </c>
      <c r="O53" s="197">
        <v>0</v>
      </c>
      <c r="P53" s="197">
        <v>1.39</v>
      </c>
      <c r="Q53" s="197">
        <v>1.33</v>
      </c>
      <c r="R53" s="197">
        <v>0.52</v>
      </c>
      <c r="S53" s="197">
        <v>1.38</v>
      </c>
      <c r="T53" s="197">
        <v>0</v>
      </c>
      <c r="U53" s="197">
        <v>2.13</v>
      </c>
      <c r="V53" s="197">
        <v>0.22</v>
      </c>
      <c r="W53" s="197">
        <v>0.54</v>
      </c>
      <c r="X53" s="197">
        <v>3.31</v>
      </c>
      <c r="Y53" s="197">
        <v>0</v>
      </c>
      <c r="Z53" s="197">
        <v>5.71</v>
      </c>
      <c r="AA53" s="197">
        <v>0.95</v>
      </c>
      <c r="AB53" s="197">
        <v>0</v>
      </c>
      <c r="AC53" s="197">
        <v>0</v>
      </c>
      <c r="AD53" s="197">
        <v>17.8</v>
      </c>
      <c r="AE53" s="197">
        <v>0</v>
      </c>
      <c r="AF53" s="197">
        <v>0</v>
      </c>
      <c r="AG53" s="197">
        <v>-0.2</v>
      </c>
      <c r="AH53" s="197">
        <v>0</v>
      </c>
      <c r="AI53" s="197">
        <v>10.6</v>
      </c>
      <c r="AJ53" s="197">
        <v>0</v>
      </c>
      <c r="AK53" s="197">
        <v>11.08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10.47</v>
      </c>
      <c r="E54" s="197">
        <v>0</v>
      </c>
      <c r="F54" s="197">
        <v>0</v>
      </c>
      <c r="G54" s="197">
        <v>18.989999999999998</v>
      </c>
      <c r="H54" s="197">
        <v>0</v>
      </c>
      <c r="I54" s="197">
        <v>0</v>
      </c>
      <c r="J54" s="197">
        <v>17.989999999999998</v>
      </c>
      <c r="K54" s="197">
        <v>0.38</v>
      </c>
      <c r="L54" s="197">
        <v>23.32</v>
      </c>
      <c r="M54" s="197">
        <v>1.1399999999999999</v>
      </c>
      <c r="N54" s="197">
        <v>1.46</v>
      </c>
      <c r="O54" s="197">
        <v>0</v>
      </c>
      <c r="P54" s="197">
        <v>1.39</v>
      </c>
      <c r="Q54" s="197">
        <v>1.33</v>
      </c>
      <c r="R54" s="197">
        <v>0.52</v>
      </c>
      <c r="S54" s="197">
        <v>1.38</v>
      </c>
      <c r="T54" s="197">
        <v>0</v>
      </c>
      <c r="U54" s="197">
        <v>2.13</v>
      </c>
      <c r="V54" s="197">
        <v>0.22</v>
      </c>
      <c r="W54" s="197">
        <v>0.54</v>
      </c>
      <c r="X54" s="197">
        <v>3.31</v>
      </c>
      <c r="Y54" s="197">
        <v>0</v>
      </c>
      <c r="Z54" s="197">
        <v>5.71</v>
      </c>
      <c r="AA54" s="197">
        <v>0.95</v>
      </c>
      <c r="AB54" s="197">
        <v>0</v>
      </c>
      <c r="AC54" s="197">
        <v>0</v>
      </c>
      <c r="AD54" s="197">
        <v>17.8</v>
      </c>
      <c r="AE54" s="197">
        <v>0</v>
      </c>
      <c r="AF54" s="197">
        <v>0</v>
      </c>
      <c r="AG54" s="197">
        <v>-0.2</v>
      </c>
      <c r="AH54" s="197">
        <v>0</v>
      </c>
      <c r="AI54" s="197">
        <v>10.6</v>
      </c>
      <c r="AJ54" s="197">
        <v>0</v>
      </c>
      <c r="AK54" s="197">
        <v>11.08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10.79</v>
      </c>
      <c r="E55" s="197">
        <v>0</v>
      </c>
      <c r="F55" s="197">
        <v>0</v>
      </c>
      <c r="G55" s="197">
        <v>18.989999999999998</v>
      </c>
      <c r="H55" s="197">
        <v>0</v>
      </c>
      <c r="I55" s="197">
        <v>0</v>
      </c>
      <c r="J55" s="197">
        <v>17.989999999999998</v>
      </c>
      <c r="K55" s="197">
        <v>0.38</v>
      </c>
      <c r="L55" s="197">
        <v>79.459999999999994</v>
      </c>
      <c r="M55" s="197">
        <v>1.1399999999999999</v>
      </c>
      <c r="N55" s="197">
        <v>1.46</v>
      </c>
      <c r="O55" s="197">
        <v>0</v>
      </c>
      <c r="P55" s="197">
        <v>1.39</v>
      </c>
      <c r="Q55" s="197">
        <v>1.33</v>
      </c>
      <c r="R55" s="197">
        <v>0.52</v>
      </c>
      <c r="S55" s="197">
        <v>1.38</v>
      </c>
      <c r="T55" s="197">
        <v>0</v>
      </c>
      <c r="U55" s="197">
        <v>2.13</v>
      </c>
      <c r="V55" s="197">
        <v>0.22</v>
      </c>
      <c r="W55" s="197">
        <v>0.54</v>
      </c>
      <c r="X55" s="197">
        <v>3.31</v>
      </c>
      <c r="Y55" s="197">
        <v>0</v>
      </c>
      <c r="Z55" s="197">
        <v>5.71</v>
      </c>
      <c r="AA55" s="197">
        <v>0.95</v>
      </c>
      <c r="AB55" s="197">
        <v>0</v>
      </c>
      <c r="AC55" s="197">
        <v>0</v>
      </c>
      <c r="AD55" s="197">
        <v>17.8</v>
      </c>
      <c r="AE55" s="197">
        <v>0</v>
      </c>
      <c r="AF55" s="197">
        <v>0</v>
      </c>
      <c r="AG55" s="197">
        <v>-0.2</v>
      </c>
      <c r="AH55" s="197">
        <v>0</v>
      </c>
      <c r="AI55" s="197">
        <v>10.6</v>
      </c>
      <c r="AJ55" s="197">
        <v>0</v>
      </c>
      <c r="AK55" s="197">
        <v>11.08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10.47</v>
      </c>
      <c r="E56" s="197">
        <v>0</v>
      </c>
      <c r="F56" s="197">
        <v>0</v>
      </c>
      <c r="G56" s="197">
        <v>18.989999999999998</v>
      </c>
      <c r="H56" s="197">
        <v>0</v>
      </c>
      <c r="I56" s="197">
        <v>0</v>
      </c>
      <c r="J56" s="197">
        <v>17.989999999999998</v>
      </c>
      <c r="K56" s="197">
        <v>0.38</v>
      </c>
      <c r="L56" s="197">
        <v>79.459999999999994</v>
      </c>
      <c r="M56" s="197">
        <v>1.1399999999999999</v>
      </c>
      <c r="N56" s="197">
        <v>1.46</v>
      </c>
      <c r="O56" s="197">
        <v>0</v>
      </c>
      <c r="P56" s="197">
        <v>1.39</v>
      </c>
      <c r="Q56" s="197">
        <v>1.33</v>
      </c>
      <c r="R56" s="197">
        <v>0.52</v>
      </c>
      <c r="S56" s="197">
        <v>1.38</v>
      </c>
      <c r="T56" s="197">
        <v>0</v>
      </c>
      <c r="U56" s="197">
        <v>2.13</v>
      </c>
      <c r="V56" s="197">
        <v>0.22</v>
      </c>
      <c r="W56" s="197">
        <v>0.54</v>
      </c>
      <c r="X56" s="197">
        <v>3.31</v>
      </c>
      <c r="Y56" s="197">
        <v>0</v>
      </c>
      <c r="Z56" s="197">
        <v>5.71</v>
      </c>
      <c r="AA56" s="197">
        <v>0.95</v>
      </c>
      <c r="AB56" s="197">
        <v>0</v>
      </c>
      <c r="AC56" s="197">
        <v>0</v>
      </c>
      <c r="AD56" s="197">
        <v>17.8</v>
      </c>
      <c r="AE56" s="197">
        <v>0</v>
      </c>
      <c r="AF56" s="197">
        <v>0</v>
      </c>
      <c r="AG56" s="197">
        <v>-0.2</v>
      </c>
      <c r="AH56" s="197">
        <v>0</v>
      </c>
      <c r="AI56" s="197">
        <v>10.6</v>
      </c>
      <c r="AJ56" s="197">
        <v>0</v>
      </c>
      <c r="AK56" s="197">
        <v>11.08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10.47</v>
      </c>
      <c r="E57" s="197">
        <v>0</v>
      </c>
      <c r="F57" s="197">
        <v>0</v>
      </c>
      <c r="G57" s="197">
        <v>18.989999999999998</v>
      </c>
      <c r="H57" s="197">
        <v>0</v>
      </c>
      <c r="I57" s="197">
        <v>0</v>
      </c>
      <c r="J57" s="197">
        <v>17.989999999999998</v>
      </c>
      <c r="K57" s="197">
        <v>0.38</v>
      </c>
      <c r="L57" s="197">
        <v>79.459999999999994</v>
      </c>
      <c r="M57" s="197">
        <v>1.1399999999999999</v>
      </c>
      <c r="N57" s="197">
        <v>1.46</v>
      </c>
      <c r="O57" s="197">
        <v>0</v>
      </c>
      <c r="P57" s="197">
        <v>1.39</v>
      </c>
      <c r="Q57" s="197">
        <v>1.33</v>
      </c>
      <c r="R57" s="197">
        <v>0.52</v>
      </c>
      <c r="S57" s="197">
        <v>1.38</v>
      </c>
      <c r="T57" s="197">
        <v>0</v>
      </c>
      <c r="U57" s="197">
        <v>2.16</v>
      </c>
      <c r="V57" s="197">
        <v>0.9</v>
      </c>
      <c r="W57" s="197">
        <v>0.54</v>
      </c>
      <c r="X57" s="197">
        <v>4.96</v>
      </c>
      <c r="Y57" s="197">
        <v>0</v>
      </c>
      <c r="Z57" s="197">
        <v>5.71</v>
      </c>
      <c r="AA57" s="197">
        <v>0.95</v>
      </c>
      <c r="AB57" s="197">
        <v>0</v>
      </c>
      <c r="AC57" s="197">
        <v>0</v>
      </c>
      <c r="AD57" s="197">
        <v>17.8</v>
      </c>
      <c r="AE57" s="197">
        <v>0</v>
      </c>
      <c r="AF57" s="197">
        <v>0</v>
      </c>
      <c r="AG57" s="197">
        <v>-0.2</v>
      </c>
      <c r="AH57" s="197">
        <v>0</v>
      </c>
      <c r="AI57" s="197">
        <v>10.6</v>
      </c>
      <c r="AJ57" s="197">
        <v>0</v>
      </c>
      <c r="AK57" s="197">
        <v>11.08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10.47</v>
      </c>
      <c r="E58" s="197">
        <v>0</v>
      </c>
      <c r="F58" s="197">
        <v>0</v>
      </c>
      <c r="G58" s="197">
        <v>18.989999999999998</v>
      </c>
      <c r="H58" s="197">
        <v>0</v>
      </c>
      <c r="I58" s="197">
        <v>0</v>
      </c>
      <c r="J58" s="197">
        <v>17.989999999999998</v>
      </c>
      <c r="K58" s="197">
        <v>0.38</v>
      </c>
      <c r="L58" s="197">
        <v>23.31</v>
      </c>
      <c r="M58" s="197">
        <v>1.1399999999999999</v>
      </c>
      <c r="N58" s="197">
        <v>1.46</v>
      </c>
      <c r="O58" s="197">
        <v>0</v>
      </c>
      <c r="P58" s="197">
        <v>1.39</v>
      </c>
      <c r="Q58" s="197">
        <v>1.33</v>
      </c>
      <c r="R58" s="197">
        <v>0.52</v>
      </c>
      <c r="S58" s="197">
        <v>1.38</v>
      </c>
      <c r="T58" s="197">
        <v>0</v>
      </c>
      <c r="U58" s="197">
        <v>2.14</v>
      </c>
      <c r="V58" s="197">
        <v>0.22</v>
      </c>
      <c r="W58" s="197">
        <v>0.54</v>
      </c>
      <c r="X58" s="197">
        <v>4.96</v>
      </c>
      <c r="Y58" s="197">
        <v>0</v>
      </c>
      <c r="Z58" s="197">
        <v>5.71</v>
      </c>
      <c r="AA58" s="197">
        <v>0.95</v>
      </c>
      <c r="AB58" s="197">
        <v>0</v>
      </c>
      <c r="AC58" s="197">
        <v>0</v>
      </c>
      <c r="AD58" s="197">
        <v>17.8</v>
      </c>
      <c r="AE58" s="197">
        <v>0</v>
      </c>
      <c r="AF58" s="197">
        <v>0</v>
      </c>
      <c r="AG58" s="197">
        <v>-0.2</v>
      </c>
      <c r="AH58" s="197">
        <v>0</v>
      </c>
      <c r="AI58" s="197">
        <v>10.6</v>
      </c>
      <c r="AJ58" s="197">
        <v>0</v>
      </c>
      <c r="AK58" s="197">
        <v>11.08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10.47</v>
      </c>
      <c r="E59" s="197">
        <v>0</v>
      </c>
      <c r="F59" s="197">
        <v>0</v>
      </c>
      <c r="G59" s="197">
        <v>18.989999999999998</v>
      </c>
      <c r="H59" s="197">
        <v>0</v>
      </c>
      <c r="I59" s="197">
        <v>0</v>
      </c>
      <c r="J59" s="197">
        <v>17.989999999999998</v>
      </c>
      <c r="K59" s="197">
        <v>0.38</v>
      </c>
      <c r="L59" s="197">
        <v>23.31</v>
      </c>
      <c r="M59" s="197">
        <v>1.1399999999999999</v>
      </c>
      <c r="N59" s="197">
        <v>1.46</v>
      </c>
      <c r="O59" s="197">
        <v>0</v>
      </c>
      <c r="P59" s="197">
        <v>1.39</v>
      </c>
      <c r="Q59" s="197">
        <v>1.33</v>
      </c>
      <c r="R59" s="197">
        <v>0.52</v>
      </c>
      <c r="S59" s="197">
        <v>1.38</v>
      </c>
      <c r="T59" s="197">
        <v>0</v>
      </c>
      <c r="U59" s="197">
        <v>2.14</v>
      </c>
      <c r="V59" s="197">
        <v>0.22</v>
      </c>
      <c r="W59" s="197">
        <v>0.54</v>
      </c>
      <c r="X59" s="197">
        <v>4.96</v>
      </c>
      <c r="Y59" s="197">
        <v>0</v>
      </c>
      <c r="Z59" s="197">
        <v>5.71</v>
      </c>
      <c r="AA59" s="197">
        <v>0.95</v>
      </c>
      <c r="AB59" s="197">
        <v>0</v>
      </c>
      <c r="AC59" s="197">
        <v>0</v>
      </c>
      <c r="AD59" s="197">
        <v>17.8</v>
      </c>
      <c r="AE59" s="197">
        <v>0</v>
      </c>
      <c r="AF59" s="197">
        <v>0</v>
      </c>
      <c r="AG59" s="197">
        <v>-0.2</v>
      </c>
      <c r="AH59" s="197">
        <v>0</v>
      </c>
      <c r="AI59" s="197">
        <v>10.6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10.47</v>
      </c>
      <c r="E60" s="197">
        <v>0</v>
      </c>
      <c r="F60" s="197">
        <v>0</v>
      </c>
      <c r="G60" s="197">
        <v>18.989999999999998</v>
      </c>
      <c r="H60" s="197">
        <v>0</v>
      </c>
      <c r="I60" s="197">
        <v>0</v>
      </c>
      <c r="J60" s="197">
        <v>17.989999999999998</v>
      </c>
      <c r="K60" s="197">
        <v>0.38</v>
      </c>
      <c r="L60" s="197">
        <v>23.32</v>
      </c>
      <c r="M60" s="197">
        <v>1.1399999999999999</v>
      </c>
      <c r="N60" s="197">
        <v>1.46</v>
      </c>
      <c r="O60" s="197">
        <v>0</v>
      </c>
      <c r="P60" s="197">
        <v>1.39</v>
      </c>
      <c r="Q60" s="197">
        <v>1.33</v>
      </c>
      <c r="R60" s="197">
        <v>0.52</v>
      </c>
      <c r="S60" s="197">
        <v>1.38</v>
      </c>
      <c r="T60" s="197">
        <v>0</v>
      </c>
      <c r="U60" s="197">
        <v>2.14</v>
      </c>
      <c r="V60" s="197">
        <v>0.22</v>
      </c>
      <c r="W60" s="197">
        <v>0.54</v>
      </c>
      <c r="X60" s="197">
        <v>4.96</v>
      </c>
      <c r="Y60" s="197">
        <v>0</v>
      </c>
      <c r="Z60" s="197">
        <v>5.71</v>
      </c>
      <c r="AA60" s="197">
        <v>0.95</v>
      </c>
      <c r="AB60" s="197">
        <v>0</v>
      </c>
      <c r="AC60" s="197">
        <v>0</v>
      </c>
      <c r="AD60" s="197">
        <v>17.8</v>
      </c>
      <c r="AE60" s="197">
        <v>0</v>
      </c>
      <c r="AF60" s="197">
        <v>0</v>
      </c>
      <c r="AG60" s="197">
        <v>-0.2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10.15</v>
      </c>
      <c r="E61" s="197">
        <v>0</v>
      </c>
      <c r="F61" s="197">
        <v>0</v>
      </c>
      <c r="G61" s="197">
        <v>18.989999999999998</v>
      </c>
      <c r="H61" s="197">
        <v>0</v>
      </c>
      <c r="I61" s="197">
        <v>0</v>
      </c>
      <c r="J61" s="197">
        <v>23.88</v>
      </c>
      <c r="K61" s="197">
        <v>0.38</v>
      </c>
      <c r="L61" s="197">
        <v>23.32</v>
      </c>
      <c r="M61" s="197">
        <v>1.1399999999999999</v>
      </c>
      <c r="N61" s="197">
        <v>1.46</v>
      </c>
      <c r="O61" s="197">
        <v>0</v>
      </c>
      <c r="P61" s="197">
        <v>1.39</v>
      </c>
      <c r="Q61" s="197">
        <v>1.33</v>
      </c>
      <c r="R61" s="197">
        <v>-42.69</v>
      </c>
      <c r="S61" s="197">
        <v>1.38</v>
      </c>
      <c r="T61" s="197">
        <v>0</v>
      </c>
      <c r="U61" s="197">
        <v>2.14</v>
      </c>
      <c r="V61" s="197">
        <v>0.22</v>
      </c>
      <c r="W61" s="197">
        <v>0.54</v>
      </c>
      <c r="X61" s="197">
        <v>4.96</v>
      </c>
      <c r="Y61" s="197">
        <v>0</v>
      </c>
      <c r="Z61" s="197">
        <v>5.71</v>
      </c>
      <c r="AA61" s="197">
        <v>0.95</v>
      </c>
      <c r="AB61" s="197">
        <v>0</v>
      </c>
      <c r="AC61" s="197">
        <v>0</v>
      </c>
      <c r="AD61" s="197">
        <v>17.8</v>
      </c>
      <c r="AE61" s="197">
        <v>0</v>
      </c>
      <c r="AF61" s="197">
        <v>0</v>
      </c>
      <c r="AG61" s="197">
        <v>-0.2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0.55000000000000004</v>
      </c>
      <c r="E62" s="197">
        <v>0</v>
      </c>
      <c r="F62" s="197">
        <v>0</v>
      </c>
      <c r="G62" s="197">
        <v>0.77</v>
      </c>
      <c r="H62" s="197">
        <v>0</v>
      </c>
      <c r="I62" s="197">
        <v>0</v>
      </c>
      <c r="J62" s="197">
        <v>6.61</v>
      </c>
      <c r="K62" s="197">
        <v>0.38</v>
      </c>
      <c r="L62" s="197">
        <v>23.32</v>
      </c>
      <c r="M62" s="197">
        <v>1.1399999999999999</v>
      </c>
      <c r="N62" s="197">
        <v>1.46</v>
      </c>
      <c r="O62" s="197">
        <v>0</v>
      </c>
      <c r="P62" s="197">
        <v>1.39</v>
      </c>
      <c r="Q62" s="197">
        <v>1.33</v>
      </c>
      <c r="R62" s="197">
        <v>-99.48</v>
      </c>
      <c r="S62" s="197">
        <v>1.38</v>
      </c>
      <c r="T62" s="197">
        <v>0</v>
      </c>
      <c r="U62" s="197">
        <v>2.14</v>
      </c>
      <c r="V62" s="197">
        <v>0.22</v>
      </c>
      <c r="W62" s="197">
        <v>0.54</v>
      </c>
      <c r="X62" s="197">
        <v>4.96</v>
      </c>
      <c r="Y62" s="197">
        <v>0</v>
      </c>
      <c r="Z62" s="197">
        <v>5.71</v>
      </c>
      <c r="AA62" s="197">
        <v>0.95</v>
      </c>
      <c r="AB62" s="197">
        <v>0</v>
      </c>
      <c r="AC62" s="197">
        <v>0</v>
      </c>
      <c r="AD62" s="197">
        <v>17.8</v>
      </c>
      <c r="AE62" s="197">
        <v>0</v>
      </c>
      <c r="AF62" s="197">
        <v>0</v>
      </c>
      <c r="AG62" s="197">
        <v>-0.2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0.56999999999999995</v>
      </c>
      <c r="E63" s="197">
        <v>0</v>
      </c>
      <c r="F63" s="197">
        <v>0</v>
      </c>
      <c r="G63" s="197">
        <v>0.77</v>
      </c>
      <c r="H63" s="197">
        <v>0</v>
      </c>
      <c r="I63" s="197">
        <v>0</v>
      </c>
      <c r="J63" s="197">
        <v>6.61</v>
      </c>
      <c r="K63" s="197">
        <v>0.38</v>
      </c>
      <c r="L63" s="197">
        <v>23.32</v>
      </c>
      <c r="M63" s="197">
        <v>1.1399999999999999</v>
      </c>
      <c r="N63" s="197">
        <v>1.46</v>
      </c>
      <c r="O63" s="197">
        <v>0</v>
      </c>
      <c r="P63" s="197">
        <v>1.39</v>
      </c>
      <c r="Q63" s="197">
        <v>1.33</v>
      </c>
      <c r="R63" s="197">
        <v>-92.25</v>
      </c>
      <c r="S63" s="197">
        <v>1.38</v>
      </c>
      <c r="T63" s="197">
        <v>0</v>
      </c>
      <c r="U63" s="197">
        <v>2.14</v>
      </c>
      <c r="V63" s="197">
        <v>0.22</v>
      </c>
      <c r="W63" s="197">
        <v>0.54</v>
      </c>
      <c r="X63" s="197">
        <v>4.96</v>
      </c>
      <c r="Y63" s="197">
        <v>0</v>
      </c>
      <c r="Z63" s="197">
        <v>5.71</v>
      </c>
      <c r="AA63" s="197">
        <v>0.95</v>
      </c>
      <c r="AB63" s="197">
        <v>0</v>
      </c>
      <c r="AC63" s="197">
        <v>0</v>
      </c>
      <c r="AD63" s="197">
        <v>17.8</v>
      </c>
      <c r="AE63" s="197">
        <v>0</v>
      </c>
      <c r="AF63" s="197">
        <v>0</v>
      </c>
      <c r="AG63" s="197">
        <v>-0.2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0.56999999999999995</v>
      </c>
      <c r="E64" s="197">
        <v>0</v>
      </c>
      <c r="F64" s="197">
        <v>0</v>
      </c>
      <c r="G64" s="197">
        <v>0.77</v>
      </c>
      <c r="H64" s="197">
        <v>0</v>
      </c>
      <c r="I64" s="197">
        <v>0</v>
      </c>
      <c r="J64" s="197">
        <v>6.61</v>
      </c>
      <c r="K64" s="197">
        <v>0.38</v>
      </c>
      <c r="L64" s="197">
        <v>23.31</v>
      </c>
      <c r="M64" s="197">
        <v>1.1399999999999999</v>
      </c>
      <c r="N64" s="197">
        <v>1.46</v>
      </c>
      <c r="O64" s="197">
        <v>0</v>
      </c>
      <c r="P64" s="197">
        <v>1.39</v>
      </c>
      <c r="Q64" s="197">
        <v>1.33</v>
      </c>
      <c r="R64" s="197">
        <v>-92.25</v>
      </c>
      <c r="S64" s="197">
        <v>1.38</v>
      </c>
      <c r="T64" s="197">
        <v>0</v>
      </c>
      <c r="U64" s="197">
        <v>2.14</v>
      </c>
      <c r="V64" s="197">
        <v>0.22</v>
      </c>
      <c r="W64" s="197">
        <v>0.54</v>
      </c>
      <c r="X64" s="197">
        <v>4.96</v>
      </c>
      <c r="Y64" s="197">
        <v>0</v>
      </c>
      <c r="Z64" s="197">
        <v>5.71</v>
      </c>
      <c r="AA64" s="197">
        <v>0.95</v>
      </c>
      <c r="AB64" s="197">
        <v>0</v>
      </c>
      <c r="AC64" s="197">
        <v>0</v>
      </c>
      <c r="AD64" s="197">
        <v>17.8</v>
      </c>
      <c r="AE64" s="197">
        <v>0</v>
      </c>
      <c r="AF64" s="197">
        <v>0</v>
      </c>
      <c r="AG64" s="197">
        <v>-0.2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0.56999999999999995</v>
      </c>
      <c r="E65" s="197">
        <v>0</v>
      </c>
      <c r="F65" s="197">
        <v>0</v>
      </c>
      <c r="G65" s="197">
        <v>0.77</v>
      </c>
      <c r="H65" s="197">
        <v>0</v>
      </c>
      <c r="I65" s="197">
        <v>0</v>
      </c>
      <c r="J65" s="197">
        <v>6.29</v>
      </c>
      <c r="K65" s="197">
        <v>0.38</v>
      </c>
      <c r="L65" s="197">
        <v>23.31</v>
      </c>
      <c r="M65" s="197">
        <v>1.1399999999999999</v>
      </c>
      <c r="N65" s="197">
        <v>1.46</v>
      </c>
      <c r="O65" s="197">
        <v>0</v>
      </c>
      <c r="P65" s="197">
        <v>1.39</v>
      </c>
      <c r="Q65" s="197">
        <v>1.33</v>
      </c>
      <c r="R65" s="197">
        <v>-75.62</v>
      </c>
      <c r="S65" s="197">
        <v>1.38</v>
      </c>
      <c r="T65" s="197">
        <v>0</v>
      </c>
      <c r="U65" s="197">
        <v>2.14</v>
      </c>
      <c r="V65" s="197">
        <v>0.22</v>
      </c>
      <c r="W65" s="197">
        <v>0.54</v>
      </c>
      <c r="X65" s="197">
        <v>4.96</v>
      </c>
      <c r="Y65" s="197">
        <v>0</v>
      </c>
      <c r="Z65" s="197">
        <v>5.71</v>
      </c>
      <c r="AA65" s="197">
        <v>0.95</v>
      </c>
      <c r="AB65" s="197">
        <v>0</v>
      </c>
      <c r="AC65" s="197">
        <v>0</v>
      </c>
      <c r="AD65" s="197">
        <v>17.8</v>
      </c>
      <c r="AE65" s="197">
        <v>0</v>
      </c>
      <c r="AF65" s="197">
        <v>0</v>
      </c>
      <c r="AG65" s="197">
        <v>-0.2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0.4</v>
      </c>
      <c r="E66" s="197">
        <v>0</v>
      </c>
      <c r="F66" s="197">
        <v>0</v>
      </c>
      <c r="G66" s="197">
        <v>0.77</v>
      </c>
      <c r="H66" s="197">
        <v>0</v>
      </c>
      <c r="I66" s="197">
        <v>0</v>
      </c>
      <c r="J66" s="197">
        <v>6.29</v>
      </c>
      <c r="K66" s="197">
        <v>0.38</v>
      </c>
      <c r="L66" s="197">
        <v>23.31</v>
      </c>
      <c r="M66" s="197">
        <v>1.1399999999999999</v>
      </c>
      <c r="N66" s="197">
        <v>1.46</v>
      </c>
      <c r="O66" s="197">
        <v>0</v>
      </c>
      <c r="P66" s="197">
        <v>1.39</v>
      </c>
      <c r="Q66" s="197">
        <v>1.33</v>
      </c>
      <c r="R66" s="197">
        <v>-75.62</v>
      </c>
      <c r="S66" s="197">
        <v>1.38</v>
      </c>
      <c r="T66" s="197">
        <v>0</v>
      </c>
      <c r="U66" s="197">
        <v>2.14</v>
      </c>
      <c r="V66" s="197">
        <v>0.22</v>
      </c>
      <c r="W66" s="197">
        <v>0.54</v>
      </c>
      <c r="X66" s="197">
        <v>4.96</v>
      </c>
      <c r="Y66" s="197">
        <v>0</v>
      </c>
      <c r="Z66" s="197">
        <v>5.71</v>
      </c>
      <c r="AA66" s="197">
        <v>0.95</v>
      </c>
      <c r="AB66" s="197">
        <v>0</v>
      </c>
      <c r="AC66" s="197">
        <v>0</v>
      </c>
      <c r="AD66" s="197">
        <v>17.8</v>
      </c>
      <c r="AE66" s="197">
        <v>0</v>
      </c>
      <c r="AF66" s="197">
        <v>0</v>
      </c>
      <c r="AG66" s="197">
        <v>-0.2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0.4</v>
      </c>
      <c r="E67" s="197">
        <v>0</v>
      </c>
      <c r="F67" s="197">
        <v>0</v>
      </c>
      <c r="G67" s="197">
        <v>0.77</v>
      </c>
      <c r="H67" s="197">
        <v>0</v>
      </c>
      <c r="I67" s="197">
        <v>0</v>
      </c>
      <c r="J67" s="197">
        <v>5.95</v>
      </c>
      <c r="K67" s="197">
        <v>0.38</v>
      </c>
      <c r="L67" s="197">
        <v>23.31</v>
      </c>
      <c r="M67" s="197">
        <v>1.1399999999999999</v>
      </c>
      <c r="N67" s="197">
        <v>1.46</v>
      </c>
      <c r="O67" s="197">
        <v>0</v>
      </c>
      <c r="P67" s="197">
        <v>1.39</v>
      </c>
      <c r="Q67" s="197">
        <v>1.1599999999999999</v>
      </c>
      <c r="R67" s="197">
        <v>-119.48</v>
      </c>
      <c r="S67" s="197">
        <v>1.38</v>
      </c>
      <c r="T67" s="197">
        <v>0</v>
      </c>
      <c r="U67" s="197">
        <v>2.13</v>
      </c>
      <c r="V67" s="197">
        <v>0.22</v>
      </c>
      <c r="W67" s="197">
        <v>0.51</v>
      </c>
      <c r="X67" s="197">
        <v>3.31</v>
      </c>
      <c r="Y67" s="197">
        <v>0</v>
      </c>
      <c r="Z67" s="197">
        <v>5.71</v>
      </c>
      <c r="AA67" s="197">
        <v>0.95</v>
      </c>
      <c r="AB67" s="197">
        <v>0</v>
      </c>
      <c r="AC67" s="197">
        <v>0</v>
      </c>
      <c r="AD67" s="197">
        <v>17.8</v>
      </c>
      <c r="AE67" s="197">
        <v>0</v>
      </c>
      <c r="AF67" s="197">
        <v>0</v>
      </c>
      <c r="AG67" s="197">
        <v>-0.2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0.4</v>
      </c>
      <c r="E68" s="197">
        <v>0</v>
      </c>
      <c r="F68" s="197">
        <v>0</v>
      </c>
      <c r="G68" s="197">
        <v>0.77</v>
      </c>
      <c r="H68" s="197">
        <v>0</v>
      </c>
      <c r="I68" s="197">
        <v>0</v>
      </c>
      <c r="J68" s="197">
        <v>5.95</v>
      </c>
      <c r="K68" s="197">
        <v>0.38</v>
      </c>
      <c r="L68" s="197">
        <v>23.31</v>
      </c>
      <c r="M68" s="197">
        <v>1.1399999999999999</v>
      </c>
      <c r="N68" s="197">
        <v>1.46</v>
      </c>
      <c r="O68" s="197">
        <v>0</v>
      </c>
      <c r="P68" s="197">
        <v>1.39</v>
      </c>
      <c r="Q68" s="197">
        <v>1.1599999999999999</v>
      </c>
      <c r="R68" s="197">
        <v>-119.48</v>
      </c>
      <c r="S68" s="197">
        <v>1.38</v>
      </c>
      <c r="T68" s="197">
        <v>0</v>
      </c>
      <c r="U68" s="197">
        <v>2.13</v>
      </c>
      <c r="V68" s="197">
        <v>0.22</v>
      </c>
      <c r="W68" s="197">
        <v>0.51</v>
      </c>
      <c r="X68" s="197">
        <v>3.31</v>
      </c>
      <c r="Y68" s="197">
        <v>0</v>
      </c>
      <c r="Z68" s="197">
        <v>5.71</v>
      </c>
      <c r="AA68" s="197">
        <v>0.95</v>
      </c>
      <c r="AB68" s="197">
        <v>0</v>
      </c>
      <c r="AC68" s="197">
        <v>0</v>
      </c>
      <c r="AD68" s="197">
        <v>17.8</v>
      </c>
      <c r="AE68" s="197">
        <v>0</v>
      </c>
      <c r="AF68" s="197">
        <v>0</v>
      </c>
      <c r="AG68" s="197">
        <v>-0.2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0.4</v>
      </c>
      <c r="E69" s="197">
        <v>0</v>
      </c>
      <c r="F69" s="197">
        <v>0</v>
      </c>
      <c r="G69" s="197">
        <v>0.77</v>
      </c>
      <c r="H69" s="197">
        <v>0</v>
      </c>
      <c r="I69" s="197">
        <v>0</v>
      </c>
      <c r="J69" s="197">
        <v>5.95</v>
      </c>
      <c r="K69" s="197">
        <v>0.38</v>
      </c>
      <c r="L69" s="197">
        <v>23.31</v>
      </c>
      <c r="M69" s="197">
        <v>1.1399999999999999</v>
      </c>
      <c r="N69" s="197">
        <v>1.46</v>
      </c>
      <c r="O69" s="197">
        <v>0</v>
      </c>
      <c r="P69" s="197">
        <v>1.39</v>
      </c>
      <c r="Q69" s="197">
        <v>1.1599999999999999</v>
      </c>
      <c r="R69" s="197">
        <v>-48.64</v>
      </c>
      <c r="S69" s="197">
        <v>1.38</v>
      </c>
      <c r="T69" s="197">
        <v>0</v>
      </c>
      <c r="U69" s="197">
        <v>2.11</v>
      </c>
      <c r="V69" s="197">
        <v>0.22</v>
      </c>
      <c r="W69" s="197">
        <v>0.51</v>
      </c>
      <c r="X69" s="197">
        <v>3.31</v>
      </c>
      <c r="Y69" s="197">
        <v>0</v>
      </c>
      <c r="Z69" s="197">
        <v>5.71</v>
      </c>
      <c r="AA69" s="197">
        <v>0.95</v>
      </c>
      <c r="AB69" s="197">
        <v>0</v>
      </c>
      <c r="AC69" s="197">
        <v>0</v>
      </c>
      <c r="AD69" s="197">
        <v>17.8</v>
      </c>
      <c r="AE69" s="197">
        <v>0</v>
      </c>
      <c r="AF69" s="197">
        <v>0</v>
      </c>
      <c r="AG69" s="197">
        <v>-0.2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0.4</v>
      </c>
      <c r="E70" s="197">
        <v>0</v>
      </c>
      <c r="F70" s="197">
        <v>0</v>
      </c>
      <c r="G70" s="197">
        <v>0.77</v>
      </c>
      <c r="H70" s="197">
        <v>0</v>
      </c>
      <c r="I70" s="197">
        <v>0</v>
      </c>
      <c r="J70" s="197">
        <v>5.95</v>
      </c>
      <c r="K70" s="197">
        <v>0.38</v>
      </c>
      <c r="L70" s="197">
        <v>23.31</v>
      </c>
      <c r="M70" s="197">
        <v>1.1399999999999999</v>
      </c>
      <c r="N70" s="197">
        <v>1.46</v>
      </c>
      <c r="O70" s="197">
        <v>0</v>
      </c>
      <c r="P70" s="197">
        <v>1.39</v>
      </c>
      <c r="Q70" s="197">
        <v>1.1599999999999999</v>
      </c>
      <c r="R70" s="197">
        <v>-51.99</v>
      </c>
      <c r="S70" s="197">
        <v>1.38</v>
      </c>
      <c r="T70" s="197">
        <v>0</v>
      </c>
      <c r="U70" s="197">
        <v>2.11</v>
      </c>
      <c r="V70" s="197">
        <v>0.22</v>
      </c>
      <c r="W70" s="197">
        <v>0.51</v>
      </c>
      <c r="X70" s="197">
        <v>3.31</v>
      </c>
      <c r="Y70" s="197">
        <v>0</v>
      </c>
      <c r="Z70" s="197">
        <v>5.71</v>
      </c>
      <c r="AA70" s="197">
        <v>0.95</v>
      </c>
      <c r="AB70" s="197">
        <v>0</v>
      </c>
      <c r="AC70" s="197">
        <v>0</v>
      </c>
      <c r="AD70" s="197">
        <v>17.8</v>
      </c>
      <c r="AE70" s="197">
        <v>0</v>
      </c>
      <c r="AF70" s="197">
        <v>0</v>
      </c>
      <c r="AG70" s="197">
        <v>-0.2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0.4</v>
      </c>
      <c r="E71" s="197">
        <v>0</v>
      </c>
      <c r="F71" s="197">
        <v>0</v>
      </c>
      <c r="G71" s="197">
        <v>0.77</v>
      </c>
      <c r="H71" s="197">
        <v>0</v>
      </c>
      <c r="I71" s="197">
        <v>0</v>
      </c>
      <c r="J71" s="197">
        <v>5.95</v>
      </c>
      <c r="K71" s="197">
        <v>0.38</v>
      </c>
      <c r="L71" s="197">
        <v>23.31</v>
      </c>
      <c r="M71" s="197">
        <v>1.1399999999999999</v>
      </c>
      <c r="N71" s="197">
        <v>1.46</v>
      </c>
      <c r="O71" s="197">
        <v>0</v>
      </c>
      <c r="P71" s="197">
        <v>1.39</v>
      </c>
      <c r="Q71" s="197">
        <v>1.1599999999999999</v>
      </c>
      <c r="R71" s="197">
        <v>-51.94</v>
      </c>
      <c r="S71" s="197">
        <v>1.38</v>
      </c>
      <c r="T71" s="197">
        <v>0</v>
      </c>
      <c r="U71" s="197">
        <v>2.11</v>
      </c>
      <c r="V71" s="197">
        <v>0.22</v>
      </c>
      <c r="W71" s="197">
        <v>0.49</v>
      </c>
      <c r="X71" s="197">
        <v>3.31</v>
      </c>
      <c r="Y71" s="197">
        <v>0</v>
      </c>
      <c r="Z71" s="197">
        <v>5.71</v>
      </c>
      <c r="AA71" s="197">
        <v>0.95</v>
      </c>
      <c r="AB71" s="197">
        <v>0</v>
      </c>
      <c r="AC71" s="197">
        <v>0</v>
      </c>
      <c r="AD71" s="197">
        <v>17.8</v>
      </c>
      <c r="AE71" s="197">
        <v>0</v>
      </c>
      <c r="AF71" s="197">
        <v>0</v>
      </c>
      <c r="AG71" s="197">
        <v>-0.2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0.56000000000000005</v>
      </c>
      <c r="E72" s="197">
        <v>0</v>
      </c>
      <c r="F72" s="197">
        <v>0</v>
      </c>
      <c r="G72" s="197">
        <v>0.77</v>
      </c>
      <c r="H72" s="197">
        <v>0</v>
      </c>
      <c r="I72" s="197">
        <v>0</v>
      </c>
      <c r="J72" s="197">
        <v>5.95</v>
      </c>
      <c r="K72" s="197">
        <v>0.38</v>
      </c>
      <c r="L72" s="197">
        <v>23.31</v>
      </c>
      <c r="M72" s="197">
        <v>1.1399999999999999</v>
      </c>
      <c r="N72" s="197">
        <v>1.46</v>
      </c>
      <c r="O72" s="197">
        <v>0</v>
      </c>
      <c r="P72" s="197">
        <v>1.39</v>
      </c>
      <c r="Q72" s="197">
        <v>1.1599999999999999</v>
      </c>
      <c r="R72" s="197">
        <v>-51.94</v>
      </c>
      <c r="S72" s="197">
        <v>1.38</v>
      </c>
      <c r="T72" s="197">
        <v>0</v>
      </c>
      <c r="U72" s="197">
        <v>2.11</v>
      </c>
      <c r="V72" s="197">
        <v>0.22</v>
      </c>
      <c r="W72" s="197">
        <v>0.49</v>
      </c>
      <c r="X72" s="197">
        <v>3.31</v>
      </c>
      <c r="Y72" s="197">
        <v>0</v>
      </c>
      <c r="Z72" s="197">
        <v>5.71</v>
      </c>
      <c r="AA72" s="197">
        <v>0.95</v>
      </c>
      <c r="AB72" s="197">
        <v>0</v>
      </c>
      <c r="AC72" s="197">
        <v>0</v>
      </c>
      <c r="AD72" s="197">
        <v>17.8</v>
      </c>
      <c r="AE72" s="197">
        <v>0</v>
      </c>
      <c r="AF72" s="197">
        <v>0</v>
      </c>
      <c r="AG72" s="197">
        <v>-0.2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0.56000000000000005</v>
      </c>
      <c r="E73" s="197">
        <v>0</v>
      </c>
      <c r="F73" s="197">
        <v>0</v>
      </c>
      <c r="G73" s="197">
        <v>0.77</v>
      </c>
      <c r="H73" s="197">
        <v>0</v>
      </c>
      <c r="I73" s="197">
        <v>0</v>
      </c>
      <c r="J73" s="197">
        <v>5.95</v>
      </c>
      <c r="K73" s="197">
        <v>0.38</v>
      </c>
      <c r="L73" s="197">
        <v>23.32</v>
      </c>
      <c r="M73" s="197">
        <v>1.1399999999999999</v>
      </c>
      <c r="N73" s="197">
        <v>1.46</v>
      </c>
      <c r="O73" s="197">
        <v>0</v>
      </c>
      <c r="P73" s="197">
        <v>1.39</v>
      </c>
      <c r="Q73" s="197">
        <v>1.1599999999999999</v>
      </c>
      <c r="R73" s="197">
        <v>-51.94</v>
      </c>
      <c r="S73" s="197">
        <v>1.38</v>
      </c>
      <c r="T73" s="197">
        <v>0</v>
      </c>
      <c r="U73" s="197">
        <v>2.11</v>
      </c>
      <c r="V73" s="197">
        <v>0.22</v>
      </c>
      <c r="W73" s="197">
        <v>0.49</v>
      </c>
      <c r="X73" s="197">
        <v>1.76</v>
      </c>
      <c r="Y73" s="197">
        <v>0</v>
      </c>
      <c r="Z73" s="197">
        <v>5.71</v>
      </c>
      <c r="AA73" s="197">
        <v>0.95</v>
      </c>
      <c r="AB73" s="197">
        <v>0</v>
      </c>
      <c r="AC73" s="197">
        <v>0</v>
      </c>
      <c r="AD73" s="197">
        <v>17.8</v>
      </c>
      <c r="AE73" s="197">
        <v>0</v>
      </c>
      <c r="AF73" s="197">
        <v>0</v>
      </c>
      <c r="AG73" s="197">
        <v>-0.2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0.39</v>
      </c>
      <c r="E74" s="197">
        <v>0</v>
      </c>
      <c r="F74" s="197">
        <v>0</v>
      </c>
      <c r="G74" s="197">
        <v>0.77</v>
      </c>
      <c r="H74" s="197">
        <v>0</v>
      </c>
      <c r="I74" s="197">
        <v>0</v>
      </c>
      <c r="J74" s="197">
        <v>5.95</v>
      </c>
      <c r="K74" s="197">
        <v>0.38</v>
      </c>
      <c r="L74" s="197">
        <v>23.32</v>
      </c>
      <c r="M74" s="197">
        <v>1.1399999999999999</v>
      </c>
      <c r="N74" s="197">
        <v>1.46</v>
      </c>
      <c r="O74" s="197">
        <v>0</v>
      </c>
      <c r="P74" s="197">
        <v>1.39</v>
      </c>
      <c r="Q74" s="197">
        <v>1.1599999999999999</v>
      </c>
      <c r="R74" s="197">
        <v>-51.94</v>
      </c>
      <c r="S74" s="197">
        <v>1.38</v>
      </c>
      <c r="T74" s="197">
        <v>0</v>
      </c>
      <c r="U74" s="197">
        <v>2.11</v>
      </c>
      <c r="V74" s="197">
        <v>0.22</v>
      </c>
      <c r="W74" s="197">
        <v>0.49</v>
      </c>
      <c r="X74" s="197">
        <v>1.76</v>
      </c>
      <c r="Y74" s="197">
        <v>0</v>
      </c>
      <c r="Z74" s="197">
        <v>5.71</v>
      </c>
      <c r="AA74" s="197">
        <v>0.95</v>
      </c>
      <c r="AB74" s="197">
        <v>0</v>
      </c>
      <c r="AC74" s="197">
        <v>0</v>
      </c>
      <c r="AD74" s="197">
        <v>17.8</v>
      </c>
      <c r="AE74" s="197">
        <v>0</v>
      </c>
      <c r="AF74" s="197">
        <v>0</v>
      </c>
      <c r="AG74" s="197">
        <v>-0.2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1.36</v>
      </c>
      <c r="E75" s="197">
        <v>0</v>
      </c>
      <c r="F75" s="197">
        <v>0</v>
      </c>
      <c r="G75" s="197">
        <v>0.77</v>
      </c>
      <c r="H75" s="197">
        <v>0</v>
      </c>
      <c r="I75" s="197">
        <v>0</v>
      </c>
      <c r="J75" s="197">
        <v>6.29</v>
      </c>
      <c r="K75" s="197">
        <v>0.38</v>
      </c>
      <c r="L75" s="197">
        <v>23.32</v>
      </c>
      <c r="M75" s="197">
        <v>1.1399999999999999</v>
      </c>
      <c r="N75" s="197">
        <v>1.46</v>
      </c>
      <c r="O75" s="197">
        <v>0</v>
      </c>
      <c r="P75" s="197">
        <v>1.39</v>
      </c>
      <c r="Q75" s="197">
        <v>1.1599999999999999</v>
      </c>
      <c r="R75" s="197">
        <v>0.52</v>
      </c>
      <c r="S75" s="197">
        <v>1.38</v>
      </c>
      <c r="T75" s="197">
        <v>0</v>
      </c>
      <c r="U75" s="197">
        <v>2.11</v>
      </c>
      <c r="V75" s="197">
        <v>0.22</v>
      </c>
      <c r="W75" s="197">
        <v>0.49</v>
      </c>
      <c r="X75" s="197">
        <v>1.76</v>
      </c>
      <c r="Y75" s="197">
        <v>0</v>
      </c>
      <c r="Z75" s="197">
        <v>5.71</v>
      </c>
      <c r="AA75" s="197">
        <v>0.95</v>
      </c>
      <c r="AB75" s="197">
        <v>0</v>
      </c>
      <c r="AC75" s="197">
        <v>0</v>
      </c>
      <c r="AD75" s="197">
        <v>17.8</v>
      </c>
      <c r="AE75" s="197">
        <v>0</v>
      </c>
      <c r="AF75" s="197">
        <v>0</v>
      </c>
      <c r="AG75" s="197">
        <v>-0.2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1.36</v>
      </c>
      <c r="E76" s="197">
        <v>0</v>
      </c>
      <c r="F76" s="197">
        <v>0</v>
      </c>
      <c r="G76" s="197">
        <v>0.77</v>
      </c>
      <c r="H76" s="197">
        <v>0</v>
      </c>
      <c r="I76" s="197">
        <v>0</v>
      </c>
      <c r="J76" s="197">
        <v>6.29</v>
      </c>
      <c r="K76" s="197">
        <v>0.38</v>
      </c>
      <c r="L76" s="197">
        <v>23.32</v>
      </c>
      <c r="M76" s="197">
        <v>1.1399999999999999</v>
      </c>
      <c r="N76" s="197">
        <v>1.46</v>
      </c>
      <c r="O76" s="197">
        <v>0</v>
      </c>
      <c r="P76" s="197">
        <v>1.39</v>
      </c>
      <c r="Q76" s="197">
        <v>1.1599999999999999</v>
      </c>
      <c r="R76" s="197">
        <v>0.52</v>
      </c>
      <c r="S76" s="197">
        <v>1.38</v>
      </c>
      <c r="T76" s="197">
        <v>0</v>
      </c>
      <c r="U76" s="197">
        <v>2.11</v>
      </c>
      <c r="V76" s="197">
        <v>0.22</v>
      </c>
      <c r="W76" s="197">
        <v>0.49</v>
      </c>
      <c r="X76" s="197">
        <v>1.76</v>
      </c>
      <c r="Y76" s="197">
        <v>0</v>
      </c>
      <c r="Z76" s="197">
        <v>5.71</v>
      </c>
      <c r="AA76" s="197">
        <v>0.95</v>
      </c>
      <c r="AB76" s="197">
        <v>0</v>
      </c>
      <c r="AC76" s="197">
        <v>0</v>
      </c>
      <c r="AD76" s="197">
        <v>17.8</v>
      </c>
      <c r="AE76" s="197">
        <v>0</v>
      </c>
      <c r="AF76" s="197">
        <v>0</v>
      </c>
      <c r="AG76" s="197">
        <v>-0.2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1.36</v>
      </c>
      <c r="E77" s="197">
        <v>0</v>
      </c>
      <c r="F77" s="197">
        <v>0</v>
      </c>
      <c r="G77" s="197">
        <v>0.77</v>
      </c>
      <c r="H77" s="197">
        <v>0</v>
      </c>
      <c r="I77" s="197">
        <v>0</v>
      </c>
      <c r="J77" s="197">
        <v>6.29</v>
      </c>
      <c r="K77" s="197">
        <v>0.38</v>
      </c>
      <c r="L77" s="197">
        <v>23.32</v>
      </c>
      <c r="M77" s="197">
        <v>1.1399999999999999</v>
      </c>
      <c r="N77" s="197">
        <v>1.46</v>
      </c>
      <c r="O77" s="197">
        <v>0</v>
      </c>
      <c r="P77" s="197">
        <v>1.39</v>
      </c>
      <c r="Q77" s="197">
        <v>1.1599999999999999</v>
      </c>
      <c r="R77" s="197">
        <v>0.52</v>
      </c>
      <c r="S77" s="197">
        <v>1.38</v>
      </c>
      <c r="T77" s="197">
        <v>0</v>
      </c>
      <c r="U77" s="197">
        <v>2.11</v>
      </c>
      <c r="V77" s="197">
        <v>0.22</v>
      </c>
      <c r="W77" s="197">
        <v>0.49</v>
      </c>
      <c r="X77" s="197">
        <v>1.76</v>
      </c>
      <c r="Y77" s="197">
        <v>0</v>
      </c>
      <c r="Z77" s="197">
        <v>5.71</v>
      </c>
      <c r="AA77" s="197">
        <v>0.95</v>
      </c>
      <c r="AB77" s="197">
        <v>0</v>
      </c>
      <c r="AC77" s="197">
        <v>0</v>
      </c>
      <c r="AD77" s="197">
        <v>17.8</v>
      </c>
      <c r="AE77" s="197">
        <v>0</v>
      </c>
      <c r="AF77" s="197">
        <v>0</v>
      </c>
      <c r="AG77" s="197">
        <v>-0.2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1.68</v>
      </c>
      <c r="E78" s="197">
        <v>0</v>
      </c>
      <c r="F78" s="197">
        <v>0</v>
      </c>
      <c r="G78" s="197">
        <v>0.77</v>
      </c>
      <c r="H78" s="197">
        <v>0</v>
      </c>
      <c r="I78" s="197">
        <v>0</v>
      </c>
      <c r="J78" s="197">
        <v>6.29</v>
      </c>
      <c r="K78" s="197">
        <v>0.38</v>
      </c>
      <c r="L78" s="197">
        <v>23.32</v>
      </c>
      <c r="M78" s="197">
        <v>1.1399999999999999</v>
      </c>
      <c r="N78" s="197">
        <v>1.46</v>
      </c>
      <c r="O78" s="197">
        <v>0</v>
      </c>
      <c r="P78" s="197">
        <v>1.39</v>
      </c>
      <c r="Q78" s="197">
        <v>1.1599999999999999</v>
      </c>
      <c r="R78" s="197">
        <v>0.52</v>
      </c>
      <c r="S78" s="197">
        <v>1.38</v>
      </c>
      <c r="T78" s="197">
        <v>0</v>
      </c>
      <c r="U78" s="197">
        <v>2.11</v>
      </c>
      <c r="V78" s="197">
        <v>0.22</v>
      </c>
      <c r="W78" s="197">
        <v>0.49</v>
      </c>
      <c r="X78" s="197">
        <v>1.76</v>
      </c>
      <c r="Y78" s="197">
        <v>0</v>
      </c>
      <c r="Z78" s="197">
        <v>5.71</v>
      </c>
      <c r="AA78" s="197">
        <v>0.95</v>
      </c>
      <c r="AB78" s="197">
        <v>0</v>
      </c>
      <c r="AC78" s="197">
        <v>0</v>
      </c>
      <c r="AD78" s="197">
        <v>17.8</v>
      </c>
      <c r="AE78" s="197">
        <v>0</v>
      </c>
      <c r="AF78" s="197">
        <v>0</v>
      </c>
      <c r="AG78" s="197">
        <v>-25.26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1.68</v>
      </c>
      <c r="E79" s="197">
        <v>0</v>
      </c>
      <c r="F79" s="197">
        <v>0</v>
      </c>
      <c r="G79" s="197">
        <v>0.77</v>
      </c>
      <c r="H79" s="197">
        <v>0</v>
      </c>
      <c r="I79" s="197">
        <v>0</v>
      </c>
      <c r="J79" s="197">
        <v>6.29</v>
      </c>
      <c r="K79" s="197">
        <v>0.38</v>
      </c>
      <c r="L79" s="197">
        <v>23.32</v>
      </c>
      <c r="M79" s="197">
        <v>1.1399999999999999</v>
      </c>
      <c r="N79" s="197">
        <v>1.46</v>
      </c>
      <c r="O79" s="197">
        <v>0</v>
      </c>
      <c r="P79" s="197">
        <v>1.39</v>
      </c>
      <c r="Q79" s="197">
        <v>1.1599999999999999</v>
      </c>
      <c r="R79" s="197">
        <v>0.52</v>
      </c>
      <c r="S79" s="197">
        <v>1.38</v>
      </c>
      <c r="T79" s="197">
        <v>0</v>
      </c>
      <c r="U79" s="197">
        <v>2.11</v>
      </c>
      <c r="V79" s="197">
        <v>0.22</v>
      </c>
      <c r="W79" s="197">
        <v>0.49</v>
      </c>
      <c r="X79" s="197">
        <v>1.76</v>
      </c>
      <c r="Y79" s="197">
        <v>0</v>
      </c>
      <c r="Z79" s="197">
        <v>5.71</v>
      </c>
      <c r="AA79" s="197">
        <v>0.95</v>
      </c>
      <c r="AB79" s="197">
        <v>0</v>
      </c>
      <c r="AC79" s="197">
        <v>0</v>
      </c>
      <c r="AD79" s="197">
        <v>17.8</v>
      </c>
      <c r="AE79" s="197">
        <v>0</v>
      </c>
      <c r="AF79" s="197">
        <v>0</v>
      </c>
      <c r="AG79" s="197">
        <v>0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1.68</v>
      </c>
      <c r="E80" s="197">
        <v>0</v>
      </c>
      <c r="F80" s="197">
        <v>0</v>
      </c>
      <c r="G80" s="197">
        <v>0.77</v>
      </c>
      <c r="H80" s="197">
        <v>0</v>
      </c>
      <c r="I80" s="197">
        <v>0</v>
      </c>
      <c r="J80" s="197">
        <v>6.29</v>
      </c>
      <c r="K80" s="197">
        <v>0.38</v>
      </c>
      <c r="L80" s="197">
        <v>23.32</v>
      </c>
      <c r="M80" s="197">
        <v>1.1399999999999999</v>
      </c>
      <c r="N80" s="197">
        <v>1.46</v>
      </c>
      <c r="O80" s="197">
        <v>0</v>
      </c>
      <c r="P80" s="197">
        <v>1.39</v>
      </c>
      <c r="Q80" s="197">
        <v>1.1599999999999999</v>
      </c>
      <c r="R80" s="197">
        <v>0.52</v>
      </c>
      <c r="S80" s="197">
        <v>1.38</v>
      </c>
      <c r="T80" s="197">
        <v>0</v>
      </c>
      <c r="U80" s="197">
        <v>2.11</v>
      </c>
      <c r="V80" s="197">
        <v>0.22</v>
      </c>
      <c r="W80" s="197">
        <v>0.49</v>
      </c>
      <c r="X80" s="197">
        <v>1.76</v>
      </c>
      <c r="Y80" s="197">
        <v>0</v>
      </c>
      <c r="Z80" s="197">
        <v>5.71</v>
      </c>
      <c r="AA80" s="197">
        <v>0.95</v>
      </c>
      <c r="AB80" s="197">
        <v>0</v>
      </c>
      <c r="AC80" s="197">
        <v>0</v>
      </c>
      <c r="AD80" s="197">
        <v>17.8</v>
      </c>
      <c r="AE80" s="197">
        <v>0</v>
      </c>
      <c r="AF80" s="197">
        <v>0</v>
      </c>
      <c r="AG80" s="197">
        <v>0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2</v>
      </c>
      <c r="E81" s="197">
        <v>0</v>
      </c>
      <c r="F81" s="197">
        <v>0</v>
      </c>
      <c r="G81" s="197">
        <v>0.77</v>
      </c>
      <c r="H81" s="197">
        <v>0</v>
      </c>
      <c r="I81" s="197">
        <v>0</v>
      </c>
      <c r="J81" s="197">
        <v>6.29</v>
      </c>
      <c r="K81" s="197">
        <v>0.38</v>
      </c>
      <c r="L81" s="197">
        <v>23.32</v>
      </c>
      <c r="M81" s="197">
        <v>1.1399999999999999</v>
      </c>
      <c r="N81" s="197">
        <v>1.46</v>
      </c>
      <c r="O81" s="197">
        <v>0</v>
      </c>
      <c r="P81" s="197">
        <v>1.39</v>
      </c>
      <c r="Q81" s="197">
        <v>1.1599999999999999</v>
      </c>
      <c r="R81" s="197">
        <v>0.52</v>
      </c>
      <c r="S81" s="197">
        <v>1.38</v>
      </c>
      <c r="T81" s="197">
        <v>0</v>
      </c>
      <c r="U81" s="197">
        <v>2.11</v>
      </c>
      <c r="V81" s="197">
        <v>0.22</v>
      </c>
      <c r="W81" s="197">
        <v>0.71</v>
      </c>
      <c r="X81" s="197">
        <v>1.76</v>
      </c>
      <c r="Y81" s="197">
        <v>0</v>
      </c>
      <c r="Z81" s="197">
        <v>5.71</v>
      </c>
      <c r="AA81" s="197">
        <v>0.95</v>
      </c>
      <c r="AB81" s="197">
        <v>0</v>
      </c>
      <c r="AC81" s="197">
        <v>0</v>
      </c>
      <c r="AD81" s="197">
        <v>17.8</v>
      </c>
      <c r="AE81" s="197">
        <v>0</v>
      </c>
      <c r="AF81" s="197">
        <v>0</v>
      </c>
      <c r="AG81" s="197">
        <v>0</v>
      </c>
      <c r="AH81" s="197">
        <v>0</v>
      </c>
      <c r="AI81" s="197">
        <v>10.6</v>
      </c>
      <c r="AJ81" s="197">
        <v>0</v>
      </c>
      <c r="AK81" s="197">
        <v>2.1800000000000002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2</v>
      </c>
      <c r="E82" s="197">
        <v>0</v>
      </c>
      <c r="F82" s="197">
        <v>0</v>
      </c>
      <c r="G82" s="197">
        <v>0.77</v>
      </c>
      <c r="H82" s="197">
        <v>0</v>
      </c>
      <c r="I82" s="197">
        <v>0</v>
      </c>
      <c r="J82" s="197">
        <v>6.29</v>
      </c>
      <c r="K82" s="197">
        <v>0.38</v>
      </c>
      <c r="L82" s="197">
        <v>23.32</v>
      </c>
      <c r="M82" s="197">
        <v>1.1399999999999999</v>
      </c>
      <c r="N82" s="197">
        <v>1.46</v>
      </c>
      <c r="O82" s="197">
        <v>0</v>
      </c>
      <c r="P82" s="197">
        <v>1.39</v>
      </c>
      <c r="Q82" s="197">
        <v>1.1599999999999999</v>
      </c>
      <c r="R82" s="197">
        <v>0.52</v>
      </c>
      <c r="S82" s="197">
        <v>1.38</v>
      </c>
      <c r="T82" s="197">
        <v>0</v>
      </c>
      <c r="U82" s="197">
        <v>2.11</v>
      </c>
      <c r="V82" s="197">
        <v>0.22</v>
      </c>
      <c r="W82" s="197">
        <v>0.71</v>
      </c>
      <c r="X82" s="197">
        <v>1.76</v>
      </c>
      <c r="Y82" s="197">
        <v>0</v>
      </c>
      <c r="Z82" s="197">
        <v>5.71</v>
      </c>
      <c r="AA82" s="197">
        <v>0.95</v>
      </c>
      <c r="AB82" s="197">
        <v>0</v>
      </c>
      <c r="AC82" s="197">
        <v>0</v>
      </c>
      <c r="AD82" s="197">
        <v>17.8</v>
      </c>
      <c r="AE82" s="197">
        <v>0</v>
      </c>
      <c r="AF82" s="197">
        <v>0</v>
      </c>
      <c r="AG82" s="197">
        <v>0</v>
      </c>
      <c r="AH82" s="197">
        <v>0</v>
      </c>
      <c r="AI82" s="197">
        <v>10.6</v>
      </c>
      <c r="AJ82" s="197">
        <v>0</v>
      </c>
      <c r="AK82" s="197">
        <v>2.1800000000000002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2</v>
      </c>
      <c r="E83" s="197">
        <v>0</v>
      </c>
      <c r="F83" s="197">
        <v>0</v>
      </c>
      <c r="G83" s="197">
        <v>0.77</v>
      </c>
      <c r="H83" s="197">
        <v>0</v>
      </c>
      <c r="I83" s="197">
        <v>0</v>
      </c>
      <c r="J83" s="197">
        <v>6.96</v>
      </c>
      <c r="K83" s="197">
        <v>0.38</v>
      </c>
      <c r="L83" s="197">
        <v>23.32</v>
      </c>
      <c r="M83" s="197">
        <v>1.1399999999999999</v>
      </c>
      <c r="N83" s="197">
        <v>1.46</v>
      </c>
      <c r="O83" s="197">
        <v>0</v>
      </c>
      <c r="P83" s="197">
        <v>1.39</v>
      </c>
      <c r="Q83" s="197">
        <v>1.1599999999999999</v>
      </c>
      <c r="R83" s="197">
        <v>0.52</v>
      </c>
      <c r="S83" s="197">
        <v>1.38</v>
      </c>
      <c r="T83" s="197">
        <v>0</v>
      </c>
      <c r="U83" s="197">
        <v>2.11</v>
      </c>
      <c r="V83" s="197">
        <v>0.22</v>
      </c>
      <c r="W83" s="197">
        <v>0.82</v>
      </c>
      <c r="X83" s="197">
        <v>1.76</v>
      </c>
      <c r="Y83" s="197">
        <v>0</v>
      </c>
      <c r="Z83" s="197">
        <v>5.71</v>
      </c>
      <c r="AA83" s="197">
        <v>0.95</v>
      </c>
      <c r="AB83" s="197">
        <v>0</v>
      </c>
      <c r="AC83" s="197">
        <v>0</v>
      </c>
      <c r="AD83" s="197">
        <v>17.8</v>
      </c>
      <c r="AE83" s="197">
        <v>0</v>
      </c>
      <c r="AF83" s="197">
        <v>0</v>
      </c>
      <c r="AG83" s="197">
        <v>1.93</v>
      </c>
      <c r="AH83" s="197">
        <v>0</v>
      </c>
      <c r="AI83" s="197">
        <v>0</v>
      </c>
      <c r="AJ83" s="197">
        <v>0</v>
      </c>
      <c r="AK83" s="197">
        <v>2.1800000000000002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2</v>
      </c>
      <c r="E84" s="197">
        <v>0</v>
      </c>
      <c r="F84" s="197">
        <v>0</v>
      </c>
      <c r="G84" s="197">
        <v>0.77</v>
      </c>
      <c r="H84" s="197">
        <v>0</v>
      </c>
      <c r="I84" s="197">
        <v>0</v>
      </c>
      <c r="J84" s="197">
        <v>6.96</v>
      </c>
      <c r="K84" s="197">
        <v>0.38</v>
      </c>
      <c r="L84" s="197">
        <v>23.32</v>
      </c>
      <c r="M84" s="197">
        <v>1.1399999999999999</v>
      </c>
      <c r="N84" s="197">
        <v>1.46</v>
      </c>
      <c r="O84" s="197">
        <v>0</v>
      </c>
      <c r="P84" s="197">
        <v>1.39</v>
      </c>
      <c r="Q84" s="197">
        <v>1.1599999999999999</v>
      </c>
      <c r="R84" s="197">
        <v>0.52</v>
      </c>
      <c r="S84" s="197">
        <v>1.38</v>
      </c>
      <c r="T84" s="197">
        <v>0</v>
      </c>
      <c r="U84" s="197">
        <v>2.11</v>
      </c>
      <c r="V84" s="197">
        <v>0.22</v>
      </c>
      <c r="W84" s="197">
        <v>0.82</v>
      </c>
      <c r="X84" s="197">
        <v>1.76</v>
      </c>
      <c r="Y84" s="197">
        <v>0</v>
      </c>
      <c r="Z84" s="197">
        <v>5.71</v>
      </c>
      <c r="AA84" s="197">
        <v>0.95</v>
      </c>
      <c r="AB84" s="197">
        <v>0</v>
      </c>
      <c r="AC84" s="197">
        <v>0</v>
      </c>
      <c r="AD84" s="197">
        <v>17.8</v>
      </c>
      <c r="AE84" s="197">
        <v>0</v>
      </c>
      <c r="AF84" s="197">
        <v>0</v>
      </c>
      <c r="AG84" s="197">
        <v>1.93</v>
      </c>
      <c r="AH84" s="197">
        <v>0</v>
      </c>
      <c r="AI84" s="197">
        <v>0</v>
      </c>
      <c r="AJ84" s="197">
        <v>0</v>
      </c>
      <c r="AK84" s="197">
        <v>2.1800000000000002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2</v>
      </c>
      <c r="E85" s="197">
        <v>0</v>
      </c>
      <c r="F85" s="197">
        <v>0</v>
      </c>
      <c r="G85" s="197">
        <v>1.1100000000000001</v>
      </c>
      <c r="H85" s="197">
        <v>0</v>
      </c>
      <c r="I85" s="197">
        <v>0</v>
      </c>
      <c r="J85" s="197">
        <v>6.96</v>
      </c>
      <c r="K85" s="197">
        <v>0.38</v>
      </c>
      <c r="L85" s="197">
        <v>23.32</v>
      </c>
      <c r="M85" s="197">
        <v>1.1399999999999999</v>
      </c>
      <c r="N85" s="197">
        <v>1.46</v>
      </c>
      <c r="O85" s="197">
        <v>0</v>
      </c>
      <c r="P85" s="197">
        <v>1.39</v>
      </c>
      <c r="Q85" s="197">
        <v>1.1599999999999999</v>
      </c>
      <c r="R85" s="197">
        <v>0.52</v>
      </c>
      <c r="S85" s="197">
        <v>1.38</v>
      </c>
      <c r="T85" s="197">
        <v>0</v>
      </c>
      <c r="U85" s="197">
        <v>2.15</v>
      </c>
      <c r="V85" s="197">
        <v>0.22</v>
      </c>
      <c r="W85" s="197">
        <v>0.71</v>
      </c>
      <c r="X85" s="197">
        <v>1.76</v>
      </c>
      <c r="Y85" s="197">
        <v>0</v>
      </c>
      <c r="Z85" s="197">
        <v>5.71</v>
      </c>
      <c r="AA85" s="197">
        <v>0.95</v>
      </c>
      <c r="AB85" s="197">
        <v>0</v>
      </c>
      <c r="AC85" s="197">
        <v>0</v>
      </c>
      <c r="AD85" s="197">
        <v>17.8</v>
      </c>
      <c r="AE85" s="197">
        <v>0</v>
      </c>
      <c r="AF85" s="197">
        <v>0</v>
      </c>
      <c r="AG85" s="197">
        <v>0</v>
      </c>
      <c r="AH85" s="197">
        <v>0</v>
      </c>
      <c r="AI85" s="197">
        <v>0</v>
      </c>
      <c r="AJ85" s="197">
        <v>0</v>
      </c>
      <c r="AK85" s="197">
        <v>2.1800000000000002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2</v>
      </c>
      <c r="E86" s="197">
        <v>0</v>
      </c>
      <c r="F86" s="197">
        <v>0</v>
      </c>
      <c r="G86" s="197">
        <v>1.1100000000000001</v>
      </c>
      <c r="H86" s="197">
        <v>0</v>
      </c>
      <c r="I86" s="197">
        <v>0</v>
      </c>
      <c r="J86" s="197">
        <v>6.96</v>
      </c>
      <c r="K86" s="197">
        <v>0.38</v>
      </c>
      <c r="L86" s="197">
        <v>23.32</v>
      </c>
      <c r="M86" s="197">
        <v>1.1399999999999999</v>
      </c>
      <c r="N86" s="197">
        <v>1.46</v>
      </c>
      <c r="O86" s="197">
        <v>0</v>
      </c>
      <c r="P86" s="197">
        <v>1.39</v>
      </c>
      <c r="Q86" s="197">
        <v>1.1599999999999999</v>
      </c>
      <c r="R86" s="197">
        <v>0.52</v>
      </c>
      <c r="S86" s="197">
        <v>1.38</v>
      </c>
      <c r="T86" s="197">
        <v>0</v>
      </c>
      <c r="U86" s="197">
        <v>2.13</v>
      </c>
      <c r="V86" s="197">
        <v>0.22</v>
      </c>
      <c r="W86" s="197">
        <v>0.71</v>
      </c>
      <c r="X86" s="197">
        <v>1.76</v>
      </c>
      <c r="Y86" s="197">
        <v>0</v>
      </c>
      <c r="Z86" s="197">
        <v>5.71</v>
      </c>
      <c r="AA86" s="197">
        <v>0.95</v>
      </c>
      <c r="AB86" s="197">
        <v>0</v>
      </c>
      <c r="AC86" s="197">
        <v>0</v>
      </c>
      <c r="AD86" s="197">
        <v>17.8</v>
      </c>
      <c r="AE86" s="197">
        <v>0</v>
      </c>
      <c r="AF86" s="197">
        <v>0</v>
      </c>
      <c r="AG86" s="197">
        <v>0</v>
      </c>
      <c r="AH86" s="197">
        <v>0</v>
      </c>
      <c r="AI86" s="197">
        <v>0</v>
      </c>
      <c r="AJ86" s="197">
        <v>0</v>
      </c>
      <c r="AK86" s="197">
        <v>2.1800000000000002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2</v>
      </c>
      <c r="E87" s="197">
        <v>0</v>
      </c>
      <c r="F87" s="197">
        <v>0</v>
      </c>
      <c r="G87" s="197">
        <v>1.1100000000000001</v>
      </c>
      <c r="H87" s="197">
        <v>0</v>
      </c>
      <c r="I87" s="197">
        <v>0</v>
      </c>
      <c r="J87" s="197">
        <v>6.96</v>
      </c>
      <c r="K87" s="197">
        <v>0.38</v>
      </c>
      <c r="L87" s="197">
        <v>23.32</v>
      </c>
      <c r="M87" s="197">
        <v>1.1399999999999999</v>
      </c>
      <c r="N87" s="197">
        <v>1.46</v>
      </c>
      <c r="O87" s="197">
        <v>0</v>
      </c>
      <c r="P87" s="197">
        <v>1.39</v>
      </c>
      <c r="Q87" s="197">
        <v>1.1599999999999999</v>
      </c>
      <c r="R87" s="197">
        <v>0.52</v>
      </c>
      <c r="S87" s="197">
        <v>1.38</v>
      </c>
      <c r="T87" s="197">
        <v>0</v>
      </c>
      <c r="U87" s="197">
        <v>2.13</v>
      </c>
      <c r="V87" s="197">
        <v>0.22</v>
      </c>
      <c r="W87" s="197">
        <v>0.71</v>
      </c>
      <c r="X87" s="197">
        <v>1.76</v>
      </c>
      <c r="Y87" s="197">
        <v>0</v>
      </c>
      <c r="Z87" s="197">
        <v>5.71</v>
      </c>
      <c r="AA87" s="197">
        <v>0.95</v>
      </c>
      <c r="AB87" s="197">
        <v>0</v>
      </c>
      <c r="AC87" s="197">
        <v>0</v>
      </c>
      <c r="AD87" s="197">
        <v>17.8</v>
      </c>
      <c r="AE87" s="197">
        <v>0</v>
      </c>
      <c r="AF87" s="197">
        <v>0</v>
      </c>
      <c r="AG87" s="197">
        <v>0</v>
      </c>
      <c r="AH87" s="197">
        <v>0</v>
      </c>
      <c r="AI87" s="197">
        <v>0</v>
      </c>
      <c r="AJ87" s="197">
        <v>0</v>
      </c>
      <c r="AK87" s="197">
        <v>2.1800000000000002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2</v>
      </c>
      <c r="E88" s="197">
        <v>0</v>
      </c>
      <c r="F88" s="197">
        <v>0</v>
      </c>
      <c r="G88" s="197">
        <v>1.1100000000000001</v>
      </c>
      <c r="H88" s="197">
        <v>0</v>
      </c>
      <c r="I88" s="197">
        <v>0</v>
      </c>
      <c r="J88" s="197">
        <v>6.96</v>
      </c>
      <c r="K88" s="197">
        <v>0.38</v>
      </c>
      <c r="L88" s="197">
        <v>23.32</v>
      </c>
      <c r="M88" s="197">
        <v>1.1399999999999999</v>
      </c>
      <c r="N88" s="197">
        <v>1.46</v>
      </c>
      <c r="O88" s="197">
        <v>0</v>
      </c>
      <c r="P88" s="197">
        <v>1.39</v>
      </c>
      <c r="Q88" s="197">
        <v>1.1599999999999999</v>
      </c>
      <c r="R88" s="197">
        <v>0.52</v>
      </c>
      <c r="S88" s="197">
        <v>1.38</v>
      </c>
      <c r="T88" s="197">
        <v>0</v>
      </c>
      <c r="U88" s="197">
        <v>2.13</v>
      </c>
      <c r="V88" s="197">
        <v>0.22</v>
      </c>
      <c r="W88" s="197">
        <v>0.71</v>
      </c>
      <c r="X88" s="197">
        <v>1.76</v>
      </c>
      <c r="Y88" s="197">
        <v>0</v>
      </c>
      <c r="Z88" s="197">
        <v>5.71</v>
      </c>
      <c r="AA88" s="197">
        <v>0.95</v>
      </c>
      <c r="AB88" s="197">
        <v>0</v>
      </c>
      <c r="AC88" s="197">
        <v>0</v>
      </c>
      <c r="AD88" s="197">
        <v>17.8</v>
      </c>
      <c r="AE88" s="197">
        <v>0</v>
      </c>
      <c r="AF88" s="197">
        <v>0</v>
      </c>
      <c r="AG88" s="197">
        <v>0</v>
      </c>
      <c r="AH88" s="197">
        <v>0</v>
      </c>
      <c r="AI88" s="197">
        <v>0</v>
      </c>
      <c r="AJ88" s="197">
        <v>0</v>
      </c>
      <c r="AK88" s="197">
        <v>2.1800000000000002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2</v>
      </c>
      <c r="E89" s="197">
        <v>0</v>
      </c>
      <c r="F89" s="197">
        <v>0</v>
      </c>
      <c r="G89" s="197">
        <v>1.1100000000000001</v>
      </c>
      <c r="H89" s="197">
        <v>0</v>
      </c>
      <c r="I89" s="197">
        <v>0</v>
      </c>
      <c r="J89" s="197">
        <v>6.96</v>
      </c>
      <c r="K89" s="197">
        <v>0.38</v>
      </c>
      <c r="L89" s="197">
        <v>23.32</v>
      </c>
      <c r="M89" s="197">
        <v>1.1399999999999999</v>
      </c>
      <c r="N89" s="197">
        <v>1.46</v>
      </c>
      <c r="O89" s="197">
        <v>0</v>
      </c>
      <c r="P89" s="197">
        <v>1.39</v>
      </c>
      <c r="Q89" s="197">
        <v>1.1599999999999999</v>
      </c>
      <c r="R89" s="197">
        <v>0.52</v>
      </c>
      <c r="S89" s="197">
        <v>1.38</v>
      </c>
      <c r="T89" s="197">
        <v>0</v>
      </c>
      <c r="U89" s="197">
        <v>2.13</v>
      </c>
      <c r="V89" s="197">
        <v>0.22</v>
      </c>
      <c r="W89" s="197">
        <v>0.94</v>
      </c>
      <c r="X89" s="197">
        <v>1.76</v>
      </c>
      <c r="Y89" s="197">
        <v>0</v>
      </c>
      <c r="Z89" s="197">
        <v>5.71</v>
      </c>
      <c r="AA89" s="197">
        <v>0.95</v>
      </c>
      <c r="AB89" s="197">
        <v>0</v>
      </c>
      <c r="AC89" s="197">
        <v>0</v>
      </c>
      <c r="AD89" s="197">
        <v>17.8</v>
      </c>
      <c r="AE89" s="197">
        <v>0</v>
      </c>
      <c r="AF89" s="197">
        <v>0</v>
      </c>
      <c r="AG89" s="197">
        <v>0</v>
      </c>
      <c r="AH89" s="197">
        <v>0</v>
      </c>
      <c r="AI89" s="197">
        <v>0</v>
      </c>
      <c r="AJ89" s="197">
        <v>0</v>
      </c>
      <c r="AK89" s="197">
        <v>2.1800000000000002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2</v>
      </c>
      <c r="E90" s="197">
        <v>0</v>
      </c>
      <c r="F90" s="197">
        <v>0</v>
      </c>
      <c r="G90" s="197">
        <v>1.1100000000000001</v>
      </c>
      <c r="H90" s="197">
        <v>0</v>
      </c>
      <c r="I90" s="197">
        <v>0</v>
      </c>
      <c r="J90" s="197">
        <v>6.96</v>
      </c>
      <c r="K90" s="197">
        <v>0.38</v>
      </c>
      <c r="L90" s="197">
        <v>23.32</v>
      </c>
      <c r="M90" s="197">
        <v>1.1399999999999999</v>
      </c>
      <c r="N90" s="197">
        <v>1.46</v>
      </c>
      <c r="O90" s="197">
        <v>0</v>
      </c>
      <c r="P90" s="197">
        <v>1.39</v>
      </c>
      <c r="Q90" s="197">
        <v>1.1599999999999999</v>
      </c>
      <c r="R90" s="197">
        <v>0.52</v>
      </c>
      <c r="S90" s="197">
        <v>1.38</v>
      </c>
      <c r="T90" s="197">
        <v>0</v>
      </c>
      <c r="U90" s="197">
        <v>2.13</v>
      </c>
      <c r="V90" s="197">
        <v>0.22</v>
      </c>
      <c r="W90" s="197">
        <v>0.94</v>
      </c>
      <c r="X90" s="197">
        <v>1.76</v>
      </c>
      <c r="Y90" s="197">
        <v>0</v>
      </c>
      <c r="Z90" s="197">
        <v>5.71</v>
      </c>
      <c r="AA90" s="197">
        <v>0.95</v>
      </c>
      <c r="AB90" s="197">
        <v>0</v>
      </c>
      <c r="AC90" s="197">
        <v>0</v>
      </c>
      <c r="AD90" s="197">
        <v>17.8</v>
      </c>
      <c r="AE90" s="197">
        <v>0</v>
      </c>
      <c r="AF90" s="197">
        <v>0</v>
      </c>
      <c r="AG90" s="197">
        <v>0</v>
      </c>
      <c r="AH90" s="197">
        <v>0</v>
      </c>
      <c r="AI90" s="197">
        <v>0</v>
      </c>
      <c r="AJ90" s="197">
        <v>0</v>
      </c>
      <c r="AK90" s="197">
        <v>2.1800000000000002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2</v>
      </c>
      <c r="E91" s="197">
        <v>0</v>
      </c>
      <c r="F91" s="197">
        <v>0</v>
      </c>
      <c r="G91" s="197">
        <v>1.1100000000000001</v>
      </c>
      <c r="H91" s="197">
        <v>0</v>
      </c>
      <c r="I91" s="197">
        <v>0</v>
      </c>
      <c r="J91" s="197">
        <v>7.97</v>
      </c>
      <c r="K91" s="197">
        <v>0.38</v>
      </c>
      <c r="L91" s="197">
        <v>23.32</v>
      </c>
      <c r="M91" s="197">
        <v>1.1399999999999999</v>
      </c>
      <c r="N91" s="197">
        <v>1.46</v>
      </c>
      <c r="O91" s="197">
        <v>0</v>
      </c>
      <c r="P91" s="197">
        <v>1.39</v>
      </c>
      <c r="Q91" s="197">
        <v>1.1599999999999999</v>
      </c>
      <c r="R91" s="197">
        <v>0.52</v>
      </c>
      <c r="S91" s="197">
        <v>1.38</v>
      </c>
      <c r="T91" s="197">
        <v>0</v>
      </c>
      <c r="U91" s="197">
        <v>2.16</v>
      </c>
      <c r="V91" s="197">
        <v>0.22</v>
      </c>
      <c r="W91" s="197">
        <v>0.94</v>
      </c>
      <c r="X91" s="197">
        <v>1.76</v>
      </c>
      <c r="Y91" s="197">
        <v>0</v>
      </c>
      <c r="Z91" s="197">
        <v>5.71</v>
      </c>
      <c r="AA91" s="197">
        <v>0.95</v>
      </c>
      <c r="AB91" s="197">
        <v>0</v>
      </c>
      <c r="AC91" s="197">
        <v>0</v>
      </c>
      <c r="AD91" s="197">
        <v>17.8</v>
      </c>
      <c r="AE91" s="197">
        <v>0</v>
      </c>
      <c r="AF91" s="197">
        <v>0</v>
      </c>
      <c r="AG91" s="197">
        <v>1.35</v>
      </c>
      <c r="AH91" s="197">
        <v>0</v>
      </c>
      <c r="AI91" s="197">
        <v>0</v>
      </c>
      <c r="AJ91" s="197">
        <v>0</v>
      </c>
      <c r="AK91" s="197">
        <v>1.31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2</v>
      </c>
      <c r="E92" s="197">
        <v>0</v>
      </c>
      <c r="F92" s="197">
        <v>0</v>
      </c>
      <c r="G92" s="197">
        <v>1.1100000000000001</v>
      </c>
      <c r="H92" s="197">
        <v>0</v>
      </c>
      <c r="I92" s="197">
        <v>0</v>
      </c>
      <c r="J92" s="197">
        <v>7.97</v>
      </c>
      <c r="K92" s="197">
        <v>0.38</v>
      </c>
      <c r="L92" s="197">
        <v>23.32</v>
      </c>
      <c r="M92" s="197">
        <v>1.1399999999999999</v>
      </c>
      <c r="N92" s="197">
        <v>1.46</v>
      </c>
      <c r="O92" s="197">
        <v>0</v>
      </c>
      <c r="P92" s="197">
        <v>1.39</v>
      </c>
      <c r="Q92" s="197">
        <v>1.1599999999999999</v>
      </c>
      <c r="R92" s="197">
        <v>0.52</v>
      </c>
      <c r="S92" s="197">
        <v>1.38</v>
      </c>
      <c r="T92" s="197">
        <v>0</v>
      </c>
      <c r="U92" s="197">
        <v>2.14</v>
      </c>
      <c r="V92" s="197">
        <v>0.22</v>
      </c>
      <c r="W92" s="197">
        <v>0.94</v>
      </c>
      <c r="X92" s="197">
        <v>1.76</v>
      </c>
      <c r="Y92" s="197">
        <v>0</v>
      </c>
      <c r="Z92" s="197">
        <v>5.71</v>
      </c>
      <c r="AA92" s="197">
        <v>0.95</v>
      </c>
      <c r="AB92" s="197">
        <v>0</v>
      </c>
      <c r="AC92" s="197">
        <v>0</v>
      </c>
      <c r="AD92" s="197">
        <v>17.8</v>
      </c>
      <c r="AE92" s="197">
        <v>0</v>
      </c>
      <c r="AF92" s="197">
        <v>0</v>
      </c>
      <c r="AG92" s="197">
        <v>0</v>
      </c>
      <c r="AH92" s="197">
        <v>0</v>
      </c>
      <c r="AI92" s="197">
        <v>0</v>
      </c>
      <c r="AJ92" s="197">
        <v>0</v>
      </c>
      <c r="AK92" s="197">
        <v>1.31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2</v>
      </c>
      <c r="E93" s="197">
        <v>0</v>
      </c>
      <c r="F93" s="197">
        <v>0</v>
      </c>
      <c r="G93" s="197">
        <v>1.1100000000000001</v>
      </c>
      <c r="H93" s="197">
        <v>0</v>
      </c>
      <c r="I93" s="197">
        <v>0</v>
      </c>
      <c r="J93" s="197">
        <v>7.97</v>
      </c>
      <c r="K93" s="197">
        <v>0.38</v>
      </c>
      <c r="L93" s="197">
        <v>23.32</v>
      </c>
      <c r="M93" s="197">
        <v>1.1399999999999999</v>
      </c>
      <c r="N93" s="197">
        <v>1.46</v>
      </c>
      <c r="O93" s="197">
        <v>0</v>
      </c>
      <c r="P93" s="197">
        <v>1.39</v>
      </c>
      <c r="Q93" s="197">
        <v>1.1599999999999999</v>
      </c>
      <c r="R93" s="197">
        <v>0.52</v>
      </c>
      <c r="S93" s="197">
        <v>1.38</v>
      </c>
      <c r="T93" s="197">
        <v>0</v>
      </c>
      <c r="U93" s="197">
        <v>2.14</v>
      </c>
      <c r="V93" s="197">
        <v>0.22</v>
      </c>
      <c r="W93" s="197">
        <v>0.94</v>
      </c>
      <c r="X93" s="197">
        <v>1.76</v>
      </c>
      <c r="Y93" s="197">
        <v>0</v>
      </c>
      <c r="Z93" s="197">
        <v>5.71</v>
      </c>
      <c r="AA93" s="197">
        <v>0.95</v>
      </c>
      <c r="AB93" s="197">
        <v>0</v>
      </c>
      <c r="AC93" s="197">
        <v>0</v>
      </c>
      <c r="AD93" s="197">
        <v>17.8</v>
      </c>
      <c r="AE93" s="197">
        <v>0</v>
      </c>
      <c r="AF93" s="197">
        <v>0</v>
      </c>
      <c r="AG93" s="197">
        <v>0</v>
      </c>
      <c r="AH93" s="197">
        <v>0</v>
      </c>
      <c r="AI93" s="197">
        <v>0</v>
      </c>
      <c r="AJ93" s="197">
        <v>0</v>
      </c>
      <c r="AK93" s="197">
        <v>1.31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2</v>
      </c>
      <c r="E94" s="197">
        <v>0</v>
      </c>
      <c r="F94" s="197">
        <v>0</v>
      </c>
      <c r="G94" s="197">
        <v>1.1100000000000001</v>
      </c>
      <c r="H94" s="197">
        <v>0</v>
      </c>
      <c r="I94" s="197">
        <v>0</v>
      </c>
      <c r="J94" s="197">
        <v>15.04</v>
      </c>
      <c r="K94" s="197">
        <v>0.38</v>
      </c>
      <c r="L94" s="197">
        <v>23.32</v>
      </c>
      <c r="M94" s="197">
        <v>1.1399999999999999</v>
      </c>
      <c r="N94" s="197">
        <v>1.46</v>
      </c>
      <c r="O94" s="197">
        <v>0</v>
      </c>
      <c r="P94" s="197">
        <v>1.39</v>
      </c>
      <c r="Q94" s="197">
        <v>1.1599999999999999</v>
      </c>
      <c r="R94" s="197">
        <v>0.52</v>
      </c>
      <c r="S94" s="197">
        <v>1.38</v>
      </c>
      <c r="T94" s="197">
        <v>0</v>
      </c>
      <c r="U94" s="197">
        <v>2.14</v>
      </c>
      <c r="V94" s="197">
        <v>0.22</v>
      </c>
      <c r="W94" s="197">
        <v>0.94</v>
      </c>
      <c r="X94" s="197">
        <v>1.76</v>
      </c>
      <c r="Y94" s="197">
        <v>0</v>
      </c>
      <c r="Z94" s="197">
        <v>5.71</v>
      </c>
      <c r="AA94" s="197">
        <v>0.95</v>
      </c>
      <c r="AB94" s="197">
        <v>0</v>
      </c>
      <c r="AC94" s="197">
        <v>0</v>
      </c>
      <c r="AD94" s="197">
        <v>17.8</v>
      </c>
      <c r="AE94" s="197">
        <v>0</v>
      </c>
      <c r="AF94" s="197">
        <v>0</v>
      </c>
      <c r="AG94" s="197">
        <v>0</v>
      </c>
      <c r="AH94" s="197">
        <v>0</v>
      </c>
      <c r="AI94" s="197">
        <v>0</v>
      </c>
      <c r="AJ94" s="197">
        <v>0</v>
      </c>
      <c r="AK94" s="197">
        <v>1.31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2</v>
      </c>
      <c r="E95" s="197">
        <v>0</v>
      </c>
      <c r="F95" s="197">
        <v>0</v>
      </c>
      <c r="G95" s="197">
        <v>1.1100000000000001</v>
      </c>
      <c r="H95" s="197">
        <v>0</v>
      </c>
      <c r="I95" s="197">
        <v>0</v>
      </c>
      <c r="J95" s="197">
        <v>25.56</v>
      </c>
      <c r="K95" s="197">
        <v>0.38</v>
      </c>
      <c r="L95" s="197">
        <v>23.32</v>
      </c>
      <c r="M95" s="197">
        <v>1.1399999999999999</v>
      </c>
      <c r="N95" s="197">
        <v>1.46</v>
      </c>
      <c r="O95" s="197">
        <v>0</v>
      </c>
      <c r="P95" s="197">
        <v>1.39</v>
      </c>
      <c r="Q95" s="197">
        <v>1.1599999999999999</v>
      </c>
      <c r="R95" s="197">
        <v>0.52</v>
      </c>
      <c r="S95" s="197">
        <v>1.38</v>
      </c>
      <c r="T95" s="197">
        <v>0</v>
      </c>
      <c r="U95" s="197">
        <v>2.14</v>
      </c>
      <c r="V95" s="197">
        <v>0.22</v>
      </c>
      <c r="W95" s="197">
        <v>0.82</v>
      </c>
      <c r="X95" s="197">
        <v>1.76</v>
      </c>
      <c r="Y95" s="197">
        <v>0</v>
      </c>
      <c r="Z95" s="197">
        <v>5.71</v>
      </c>
      <c r="AA95" s="197">
        <v>0.95</v>
      </c>
      <c r="AB95" s="197">
        <v>0</v>
      </c>
      <c r="AC95" s="197">
        <v>0</v>
      </c>
      <c r="AD95" s="197">
        <v>17.8</v>
      </c>
      <c r="AE95" s="197">
        <v>0</v>
      </c>
      <c r="AF95" s="197">
        <v>0</v>
      </c>
      <c r="AG95" s="197">
        <v>0</v>
      </c>
      <c r="AH95" s="197">
        <v>0</v>
      </c>
      <c r="AI95" s="197">
        <v>0</v>
      </c>
      <c r="AJ95" s="197">
        <v>0</v>
      </c>
      <c r="AK95" s="197">
        <v>1.31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2</v>
      </c>
      <c r="E96" s="197">
        <v>0</v>
      </c>
      <c r="F96" s="197">
        <v>0</v>
      </c>
      <c r="G96" s="197">
        <v>1.1100000000000001</v>
      </c>
      <c r="H96" s="197">
        <v>0</v>
      </c>
      <c r="I96" s="197">
        <v>0</v>
      </c>
      <c r="J96" s="197">
        <v>25.56</v>
      </c>
      <c r="K96" s="197">
        <v>0.38</v>
      </c>
      <c r="L96" s="197">
        <v>23.32</v>
      </c>
      <c r="M96" s="197">
        <v>1.1399999999999999</v>
      </c>
      <c r="N96" s="197">
        <v>1.46</v>
      </c>
      <c r="O96" s="197">
        <v>0</v>
      </c>
      <c r="P96" s="197">
        <v>1.39</v>
      </c>
      <c r="Q96" s="197">
        <v>1.1599999999999999</v>
      </c>
      <c r="R96" s="197">
        <v>0.52</v>
      </c>
      <c r="S96" s="197">
        <v>1.38</v>
      </c>
      <c r="T96" s="197">
        <v>0</v>
      </c>
      <c r="U96" s="197">
        <v>2.14</v>
      </c>
      <c r="V96" s="197">
        <v>0.22</v>
      </c>
      <c r="W96" s="197">
        <v>0.82</v>
      </c>
      <c r="X96" s="197">
        <v>1.76</v>
      </c>
      <c r="Y96" s="197">
        <v>0</v>
      </c>
      <c r="Z96" s="197">
        <v>5.71</v>
      </c>
      <c r="AA96" s="197">
        <v>0.95</v>
      </c>
      <c r="AB96" s="197">
        <v>0</v>
      </c>
      <c r="AC96" s="197">
        <v>0</v>
      </c>
      <c r="AD96" s="197">
        <v>17.8</v>
      </c>
      <c r="AE96" s="197">
        <v>0</v>
      </c>
      <c r="AF96" s="197">
        <v>0</v>
      </c>
      <c r="AG96" s="197">
        <v>0</v>
      </c>
      <c r="AH96" s="197">
        <v>0</v>
      </c>
      <c r="AI96" s="197">
        <v>0</v>
      </c>
      <c r="AJ96" s="197">
        <v>0</v>
      </c>
      <c r="AK96" s="197">
        <v>1.31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11.27</v>
      </c>
      <c r="E97" s="197">
        <v>0</v>
      </c>
      <c r="F97" s="197">
        <v>0</v>
      </c>
      <c r="G97" s="197">
        <v>1.1100000000000001</v>
      </c>
      <c r="H97" s="197">
        <v>0</v>
      </c>
      <c r="I97" s="197">
        <v>0</v>
      </c>
      <c r="J97" s="197">
        <v>25.56</v>
      </c>
      <c r="K97" s="197">
        <v>0.38</v>
      </c>
      <c r="L97" s="197">
        <v>23.32</v>
      </c>
      <c r="M97" s="197">
        <v>1.1399999999999999</v>
      </c>
      <c r="N97" s="197">
        <v>1.46</v>
      </c>
      <c r="O97" s="197">
        <v>0</v>
      </c>
      <c r="P97" s="197">
        <v>1.39</v>
      </c>
      <c r="Q97" s="197">
        <v>1.1599999999999999</v>
      </c>
      <c r="R97" s="197">
        <v>0.52</v>
      </c>
      <c r="S97" s="197">
        <v>1.38</v>
      </c>
      <c r="T97" s="197">
        <v>0</v>
      </c>
      <c r="U97" s="197">
        <v>2.14</v>
      </c>
      <c r="V97" s="197">
        <v>0.22</v>
      </c>
      <c r="W97" s="197">
        <v>0.82</v>
      </c>
      <c r="X97" s="197">
        <v>1.76</v>
      </c>
      <c r="Y97" s="197">
        <v>0</v>
      </c>
      <c r="Z97" s="197">
        <v>5.71</v>
      </c>
      <c r="AA97" s="197">
        <v>0.95</v>
      </c>
      <c r="AB97" s="197">
        <v>0</v>
      </c>
      <c r="AC97" s="197">
        <v>0</v>
      </c>
      <c r="AD97" s="197">
        <v>17.8</v>
      </c>
      <c r="AE97" s="197">
        <v>0</v>
      </c>
      <c r="AF97" s="197">
        <v>0</v>
      </c>
      <c r="AG97" s="197">
        <v>0</v>
      </c>
      <c r="AH97" s="197">
        <v>0</v>
      </c>
      <c r="AI97" s="197">
        <v>0</v>
      </c>
      <c r="AJ97" s="197">
        <v>0</v>
      </c>
      <c r="AK97" s="197">
        <v>1.31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11.27</v>
      </c>
      <c r="E98" s="197">
        <v>0</v>
      </c>
      <c r="F98" s="197">
        <v>0</v>
      </c>
      <c r="G98" s="197">
        <v>1.1100000000000001</v>
      </c>
      <c r="H98" s="197">
        <v>0</v>
      </c>
      <c r="I98" s="197">
        <v>0</v>
      </c>
      <c r="J98" s="197">
        <v>25.56</v>
      </c>
      <c r="K98" s="197">
        <v>0.38</v>
      </c>
      <c r="L98" s="197">
        <v>23.32</v>
      </c>
      <c r="M98" s="197">
        <v>1.1399999999999999</v>
      </c>
      <c r="N98" s="197">
        <v>1.46</v>
      </c>
      <c r="O98" s="197">
        <v>0</v>
      </c>
      <c r="P98" s="197">
        <v>1.39</v>
      </c>
      <c r="Q98" s="197">
        <v>1.1599999999999999</v>
      </c>
      <c r="R98" s="197">
        <v>0.52</v>
      </c>
      <c r="S98" s="197">
        <v>1.38</v>
      </c>
      <c r="T98" s="197">
        <v>0</v>
      </c>
      <c r="U98" s="197">
        <v>2.14</v>
      </c>
      <c r="V98" s="197">
        <v>0.22</v>
      </c>
      <c r="W98" s="197">
        <v>0.82</v>
      </c>
      <c r="X98" s="197">
        <v>1.76</v>
      </c>
      <c r="Y98" s="197">
        <v>0</v>
      </c>
      <c r="Z98" s="197">
        <v>5.71</v>
      </c>
      <c r="AA98" s="197">
        <v>0.95</v>
      </c>
      <c r="AB98" s="197">
        <v>0</v>
      </c>
      <c r="AC98" s="197">
        <v>0</v>
      </c>
      <c r="AD98" s="197">
        <v>17.8</v>
      </c>
      <c r="AE98" s="197">
        <v>0</v>
      </c>
      <c r="AF98" s="197">
        <v>0</v>
      </c>
      <c r="AG98" s="197">
        <v>0</v>
      </c>
      <c r="AH98" s="197">
        <v>0</v>
      </c>
      <c r="AI98" s="197">
        <v>0</v>
      </c>
      <c r="AJ98" s="197">
        <v>0</v>
      </c>
      <c r="AK98" s="197">
        <v>1.31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0.13423750000000007</v>
      </c>
      <c r="E99">
        <f t="shared" si="0"/>
        <v>0</v>
      </c>
      <c r="F99">
        <f t="shared" si="0"/>
        <v>0</v>
      </c>
      <c r="G99">
        <f t="shared" si="0"/>
        <v>0.20601999999999995</v>
      </c>
      <c r="H99">
        <f t="shared" si="0"/>
        <v>0</v>
      </c>
      <c r="I99">
        <f t="shared" si="0"/>
        <v>0</v>
      </c>
      <c r="J99">
        <f t="shared" si="0"/>
        <v>0.27160000000000006</v>
      </c>
      <c r="K99">
        <f t="shared" si="0"/>
        <v>1.1480000000000018E-2</v>
      </c>
      <c r="L99">
        <f t="shared" si="0"/>
        <v>1.2835249999999991</v>
      </c>
      <c r="M99">
        <f t="shared" si="0"/>
        <v>2.7360000000000009E-2</v>
      </c>
      <c r="N99">
        <f t="shared" si="0"/>
        <v>3.5039999999999953E-2</v>
      </c>
      <c r="O99">
        <f t="shared" si="0"/>
        <v>0</v>
      </c>
      <c r="P99">
        <f t="shared" si="0"/>
        <v>3.2010000000000011E-2</v>
      </c>
      <c r="Q99">
        <f t="shared" si="0"/>
        <v>3.6547499999999962E-2</v>
      </c>
      <c r="R99">
        <f t="shared" si="0"/>
        <v>-0.24433500000000016</v>
      </c>
      <c r="S99">
        <f t="shared" si="0"/>
        <v>4.6457499999999929E-2</v>
      </c>
      <c r="T99">
        <f t="shared" si="0"/>
        <v>0</v>
      </c>
      <c r="U99">
        <f t="shared" si="0"/>
        <v>5.0909999999999997E-2</v>
      </c>
      <c r="V99">
        <f t="shared" si="0"/>
        <v>6.7324999999999894E-3</v>
      </c>
      <c r="W99">
        <f t="shared" si="0"/>
        <v>1.4239999999999991E-2</v>
      </c>
      <c r="X99">
        <f t="shared" si="0"/>
        <v>5.595499999999997E-2</v>
      </c>
      <c r="Y99">
        <f t="shared" si="0"/>
        <v>0</v>
      </c>
      <c r="Z99">
        <f t="shared" si="0"/>
        <v>0.13703999999999986</v>
      </c>
      <c r="AA99">
        <f t="shared" si="0"/>
        <v>2.1845000000000035E-2</v>
      </c>
      <c r="AB99">
        <f t="shared" si="0"/>
        <v>0</v>
      </c>
      <c r="AC99">
        <f t="shared" si="0"/>
        <v>0</v>
      </c>
      <c r="AD99">
        <f t="shared" si="0"/>
        <v>0.31594999999999956</v>
      </c>
      <c r="AE99">
        <f t="shared" si="0"/>
        <v>0</v>
      </c>
      <c r="AF99">
        <f t="shared" si="0"/>
        <v>0</v>
      </c>
      <c r="AG99">
        <f t="shared" si="0"/>
        <v>-8.7474999999999949E-3</v>
      </c>
      <c r="AH99">
        <f t="shared" si="0"/>
        <v>0</v>
      </c>
      <c r="AI99">
        <f t="shared" si="0"/>
        <v>0.21200000000000027</v>
      </c>
      <c r="AJ99">
        <f t="shared" si="0"/>
        <v>0</v>
      </c>
      <c r="AK99">
        <f t="shared" si="0"/>
        <v>0.10841500000000001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-8.0440000000000005</v>
      </c>
      <c r="D27" s="82">
        <v>0</v>
      </c>
      <c r="E27" s="82">
        <v>0</v>
      </c>
      <c r="F27" s="82">
        <v>-10.956</v>
      </c>
      <c r="G27" s="82">
        <v>-19</v>
      </c>
      <c r="H27" s="76"/>
      <c r="I27" s="31">
        <v>25</v>
      </c>
      <c r="J27" s="82">
        <v>8.0440000000000005</v>
      </c>
      <c r="K27" s="82">
        <v>0</v>
      </c>
      <c r="L27" s="82">
        <v>0</v>
      </c>
      <c r="M27" s="82">
        <v>0</v>
      </c>
      <c r="N27" s="82">
        <v>8.0440000000000005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10.956</v>
      </c>
      <c r="AF27" s="82">
        <v>0</v>
      </c>
      <c r="AG27" s="82">
        <v>0</v>
      </c>
      <c r="AH27" s="82">
        <v>0</v>
      </c>
      <c r="AI27" s="82">
        <v>10.956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8.0440000000000005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-8.0440000000000005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10.956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-10.956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80.44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80.44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109.56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109.56</v>
      </c>
      <c r="DF27" s="81">
        <f t="shared" si="31"/>
        <v>19</v>
      </c>
      <c r="DG27" s="81">
        <f t="shared" si="32"/>
        <v>-8.0440000000000005</v>
      </c>
      <c r="DH27" s="81">
        <f t="shared" si="33"/>
        <v>0</v>
      </c>
      <c r="DI27" s="81">
        <f t="shared" si="34"/>
        <v>0</v>
      </c>
      <c r="DJ27" s="81">
        <f t="shared" si="35"/>
        <v>-10.956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-5.9119999999999999</v>
      </c>
      <c r="N70" s="82">
        <v>-5.9119999999999999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5.9119999999999999</v>
      </c>
      <c r="AG70" s="82">
        <v>0</v>
      </c>
      <c r="AH70" s="82">
        <v>0</v>
      </c>
      <c r="AI70" s="82">
        <v>5.9119999999999999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5.9119999999999999</v>
      </c>
      <c r="BR70" s="83">
        <f t="shared" si="47"/>
        <v>0</v>
      </c>
      <c r="BS70" s="83">
        <f t="shared" si="47"/>
        <v>0</v>
      </c>
      <c r="BT70" s="83">
        <f t="shared" si="48"/>
        <v>-5.9119999999999999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59.12</v>
      </c>
      <c r="DB70" s="80">
        <f t="shared" si="57"/>
        <v>0</v>
      </c>
      <c r="DC70" s="80">
        <f t="shared" si="57"/>
        <v>0</v>
      </c>
      <c r="DD70" s="80">
        <f t="shared" si="58"/>
        <v>59.12</v>
      </c>
      <c r="DF70" s="81">
        <f t="shared" si="59"/>
        <v>0</v>
      </c>
      <c r="DG70" s="81">
        <f t="shared" si="60"/>
        <v>5.9119999999999999</v>
      </c>
      <c r="DH70" s="81">
        <f t="shared" si="61"/>
        <v>0</v>
      </c>
      <c r="DI70" s="81">
        <f t="shared" si="62"/>
        <v>0</v>
      </c>
      <c r="DJ70" s="81">
        <f t="shared" si="63"/>
        <v>-5.9119999999999999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-7.8289999999999997</v>
      </c>
      <c r="N71" s="82">
        <v>-7.8289999999999997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7.8289999999999997</v>
      </c>
      <c r="AG71" s="82">
        <v>0</v>
      </c>
      <c r="AH71" s="82">
        <v>0</v>
      </c>
      <c r="AI71" s="82">
        <v>7.8289999999999997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7.8289999999999997</v>
      </c>
      <c r="BR71" s="83">
        <f t="shared" si="47"/>
        <v>0</v>
      </c>
      <c r="BS71" s="83">
        <f t="shared" si="47"/>
        <v>0</v>
      </c>
      <c r="BT71" s="83">
        <f t="shared" si="48"/>
        <v>-7.8289999999999997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78.289999999999992</v>
      </c>
      <c r="DB71" s="80">
        <f t="shared" si="57"/>
        <v>0</v>
      </c>
      <c r="DC71" s="80">
        <f t="shared" si="57"/>
        <v>0</v>
      </c>
      <c r="DD71" s="80">
        <f t="shared" si="58"/>
        <v>78.289999999999992</v>
      </c>
      <c r="DF71" s="81">
        <f t="shared" si="59"/>
        <v>0</v>
      </c>
      <c r="DG71" s="81">
        <f t="shared" si="60"/>
        <v>7.8289999999999997</v>
      </c>
      <c r="DH71" s="81">
        <f t="shared" si="61"/>
        <v>0</v>
      </c>
      <c r="DI71" s="81">
        <f t="shared" si="62"/>
        <v>0</v>
      </c>
      <c r="DJ71" s="81">
        <f t="shared" si="63"/>
        <v>-7.8289999999999997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-17.888000000000002</v>
      </c>
      <c r="N72" s="82">
        <v>-17.888000000000002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17.888000000000002</v>
      </c>
      <c r="AG72" s="82">
        <v>0</v>
      </c>
      <c r="AH72" s="82">
        <v>0</v>
      </c>
      <c r="AI72" s="82">
        <v>17.888000000000002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17.888000000000002</v>
      </c>
      <c r="BR72" s="83">
        <f t="shared" si="47"/>
        <v>0</v>
      </c>
      <c r="BS72" s="83">
        <f t="shared" si="47"/>
        <v>0</v>
      </c>
      <c r="BT72" s="83">
        <f t="shared" si="48"/>
        <v>-17.888000000000002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178.88000000000002</v>
      </c>
      <c r="DB72" s="80">
        <f t="shared" si="57"/>
        <v>0</v>
      </c>
      <c r="DC72" s="80">
        <f t="shared" si="57"/>
        <v>0</v>
      </c>
      <c r="DD72" s="80">
        <f t="shared" si="58"/>
        <v>178.88000000000002</v>
      </c>
      <c r="DF72" s="81">
        <f t="shared" si="59"/>
        <v>0</v>
      </c>
      <c r="DG72" s="81">
        <f t="shared" si="60"/>
        <v>17.888000000000002</v>
      </c>
      <c r="DH72" s="81">
        <f t="shared" si="61"/>
        <v>0</v>
      </c>
      <c r="DI72" s="81">
        <f t="shared" si="62"/>
        <v>0</v>
      </c>
      <c r="DJ72" s="81">
        <f t="shared" si="63"/>
        <v>-17.888000000000002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-32.42</v>
      </c>
      <c r="N73" s="82">
        <v>-32.42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32.42</v>
      </c>
      <c r="AG73" s="82">
        <v>0</v>
      </c>
      <c r="AH73" s="82">
        <v>0</v>
      </c>
      <c r="AI73" s="82">
        <v>32.42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32.42</v>
      </c>
      <c r="BR73" s="83">
        <f t="shared" si="47"/>
        <v>0</v>
      </c>
      <c r="BS73" s="83">
        <f t="shared" si="47"/>
        <v>0</v>
      </c>
      <c r="BT73" s="83">
        <f t="shared" si="48"/>
        <v>-32.42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324.20000000000005</v>
      </c>
      <c r="DB73" s="80">
        <f t="shared" si="57"/>
        <v>0</v>
      </c>
      <c r="DC73" s="80">
        <f t="shared" si="57"/>
        <v>0</v>
      </c>
      <c r="DD73" s="80">
        <f t="shared" si="58"/>
        <v>324.20000000000005</v>
      </c>
      <c r="DF73" s="81">
        <f t="shared" si="59"/>
        <v>0</v>
      </c>
      <c r="DG73" s="81">
        <f t="shared" si="60"/>
        <v>32.42</v>
      </c>
      <c r="DH73" s="81">
        <f t="shared" si="61"/>
        <v>0</v>
      </c>
      <c r="DI73" s="81">
        <f t="shared" si="62"/>
        <v>0</v>
      </c>
      <c r="DJ73" s="81">
        <f t="shared" si="63"/>
        <v>-32.42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-44.396999999999998</v>
      </c>
      <c r="N74" s="82">
        <v>-44.396999999999998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44.396999999999998</v>
      </c>
      <c r="AG74" s="82">
        <v>0</v>
      </c>
      <c r="AH74" s="82">
        <v>0</v>
      </c>
      <c r="AI74" s="82">
        <v>44.396999999999998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44.396999999999998</v>
      </c>
      <c r="BR74" s="83">
        <f t="shared" si="47"/>
        <v>0</v>
      </c>
      <c r="BS74" s="83">
        <f t="shared" si="47"/>
        <v>0</v>
      </c>
      <c r="BT74" s="83">
        <f t="shared" si="48"/>
        <v>-44.396999999999998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443.96999999999997</v>
      </c>
      <c r="DB74" s="80">
        <f t="shared" si="57"/>
        <v>0</v>
      </c>
      <c r="DC74" s="80">
        <f t="shared" si="57"/>
        <v>0</v>
      </c>
      <c r="DD74" s="80">
        <f t="shared" si="58"/>
        <v>443.96999999999997</v>
      </c>
      <c r="DF74" s="81">
        <f t="shared" si="59"/>
        <v>0</v>
      </c>
      <c r="DG74" s="81">
        <f t="shared" si="60"/>
        <v>44.396999999999998</v>
      </c>
      <c r="DH74" s="81">
        <f t="shared" si="61"/>
        <v>0</v>
      </c>
      <c r="DI74" s="81">
        <f t="shared" si="62"/>
        <v>0</v>
      </c>
      <c r="DJ74" s="81">
        <f t="shared" si="63"/>
        <v>-44.396999999999998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-50</v>
      </c>
      <c r="N75" s="82">
        <v>-50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50</v>
      </c>
      <c r="AG75" s="82">
        <v>0</v>
      </c>
      <c r="AH75" s="82">
        <v>0</v>
      </c>
      <c r="AI75" s="82">
        <v>50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50</v>
      </c>
      <c r="BR75" s="83">
        <f t="shared" si="47"/>
        <v>0</v>
      </c>
      <c r="BS75" s="83">
        <f t="shared" si="47"/>
        <v>0</v>
      </c>
      <c r="BT75" s="83">
        <f t="shared" si="48"/>
        <v>-50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500</v>
      </c>
      <c r="DB75" s="80">
        <f t="shared" si="57"/>
        <v>0</v>
      </c>
      <c r="DC75" s="80">
        <f t="shared" si="57"/>
        <v>0</v>
      </c>
      <c r="DD75" s="80">
        <f t="shared" si="58"/>
        <v>500</v>
      </c>
      <c r="DF75" s="81">
        <f t="shared" si="59"/>
        <v>0</v>
      </c>
      <c r="DG75" s="81">
        <f t="shared" si="60"/>
        <v>50</v>
      </c>
      <c r="DH75" s="81">
        <f t="shared" si="61"/>
        <v>0</v>
      </c>
      <c r="DI75" s="81">
        <f t="shared" si="62"/>
        <v>0</v>
      </c>
      <c r="DJ75" s="81">
        <f t="shared" si="63"/>
        <v>-50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-45</v>
      </c>
      <c r="N76" s="82">
        <v>-45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45</v>
      </c>
      <c r="AG76" s="82">
        <v>0</v>
      </c>
      <c r="AH76" s="82">
        <v>0</v>
      </c>
      <c r="AI76" s="82">
        <v>45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45</v>
      </c>
      <c r="BR76" s="83">
        <f t="shared" si="47"/>
        <v>0</v>
      </c>
      <c r="BS76" s="83">
        <f t="shared" si="47"/>
        <v>0</v>
      </c>
      <c r="BT76" s="83">
        <f t="shared" si="48"/>
        <v>-45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450</v>
      </c>
      <c r="DB76" s="80">
        <f t="shared" si="57"/>
        <v>0</v>
      </c>
      <c r="DC76" s="80">
        <f t="shared" si="57"/>
        <v>0</v>
      </c>
      <c r="DD76" s="80">
        <f t="shared" si="58"/>
        <v>450</v>
      </c>
      <c r="DF76" s="81">
        <f t="shared" si="59"/>
        <v>0</v>
      </c>
      <c r="DG76" s="81">
        <f t="shared" si="60"/>
        <v>45</v>
      </c>
      <c r="DH76" s="81">
        <f t="shared" si="61"/>
        <v>0</v>
      </c>
      <c r="DI76" s="81">
        <f t="shared" si="62"/>
        <v>0</v>
      </c>
      <c r="DJ76" s="81">
        <f t="shared" si="63"/>
        <v>-45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-45</v>
      </c>
      <c r="N77" s="82">
        <v>-45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45</v>
      </c>
      <c r="AG77" s="82">
        <v>0</v>
      </c>
      <c r="AH77" s="82">
        <v>0</v>
      </c>
      <c r="AI77" s="82">
        <v>45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45</v>
      </c>
      <c r="BR77" s="83">
        <f t="shared" si="47"/>
        <v>0</v>
      </c>
      <c r="BS77" s="83">
        <f t="shared" si="47"/>
        <v>0</v>
      </c>
      <c r="BT77" s="83">
        <f t="shared" si="48"/>
        <v>-45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450</v>
      </c>
      <c r="DB77" s="80">
        <f t="shared" si="57"/>
        <v>0</v>
      </c>
      <c r="DC77" s="80">
        <f t="shared" si="57"/>
        <v>0</v>
      </c>
      <c r="DD77" s="80">
        <f t="shared" si="58"/>
        <v>450</v>
      </c>
      <c r="DF77" s="81">
        <f t="shared" si="59"/>
        <v>0</v>
      </c>
      <c r="DG77" s="81">
        <f t="shared" si="60"/>
        <v>45</v>
      </c>
      <c r="DH77" s="81">
        <f t="shared" si="61"/>
        <v>0</v>
      </c>
      <c r="DI77" s="81">
        <f t="shared" si="62"/>
        <v>0</v>
      </c>
      <c r="DJ77" s="81">
        <f t="shared" si="63"/>
        <v>-45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-45</v>
      </c>
      <c r="N78" s="82">
        <v>-45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45</v>
      </c>
      <c r="AG78" s="82">
        <v>0</v>
      </c>
      <c r="AH78" s="82">
        <v>0</v>
      </c>
      <c r="AI78" s="82">
        <v>45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45</v>
      </c>
      <c r="BR78" s="83">
        <f t="shared" si="47"/>
        <v>0</v>
      </c>
      <c r="BS78" s="83">
        <f t="shared" si="47"/>
        <v>0</v>
      </c>
      <c r="BT78" s="83">
        <f t="shared" si="48"/>
        <v>-45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450</v>
      </c>
      <c r="DB78" s="80">
        <f t="shared" si="57"/>
        <v>0</v>
      </c>
      <c r="DC78" s="80">
        <f t="shared" si="57"/>
        <v>0</v>
      </c>
      <c r="DD78" s="80">
        <f t="shared" si="58"/>
        <v>450</v>
      </c>
      <c r="DF78" s="81">
        <f t="shared" si="59"/>
        <v>0</v>
      </c>
      <c r="DG78" s="81">
        <f t="shared" si="60"/>
        <v>45</v>
      </c>
      <c r="DH78" s="81">
        <f t="shared" si="61"/>
        <v>0</v>
      </c>
      <c r="DI78" s="81">
        <f t="shared" si="62"/>
        <v>0</v>
      </c>
      <c r="DJ78" s="81">
        <f t="shared" si="63"/>
        <v>-45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-40</v>
      </c>
      <c r="N79" s="82">
        <v>-40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40</v>
      </c>
      <c r="AG79" s="82">
        <v>0</v>
      </c>
      <c r="AH79" s="82">
        <v>0</v>
      </c>
      <c r="AI79" s="82">
        <v>40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40</v>
      </c>
      <c r="BR79" s="83">
        <f t="shared" si="47"/>
        <v>0</v>
      </c>
      <c r="BS79" s="83">
        <f t="shared" si="47"/>
        <v>0</v>
      </c>
      <c r="BT79" s="83">
        <f t="shared" si="48"/>
        <v>-40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400</v>
      </c>
      <c r="DB79" s="80">
        <f t="shared" si="57"/>
        <v>0</v>
      </c>
      <c r="DC79" s="80">
        <f t="shared" si="57"/>
        <v>0</v>
      </c>
      <c r="DD79" s="80">
        <f t="shared" si="58"/>
        <v>400</v>
      </c>
      <c r="DF79" s="81">
        <f t="shared" si="59"/>
        <v>0</v>
      </c>
      <c r="DG79" s="81">
        <f t="shared" si="60"/>
        <v>40</v>
      </c>
      <c r="DH79" s="81">
        <f t="shared" si="61"/>
        <v>0</v>
      </c>
      <c r="DI79" s="81">
        <f t="shared" si="62"/>
        <v>0</v>
      </c>
      <c r="DJ79" s="81">
        <f t="shared" si="63"/>
        <v>-40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-35</v>
      </c>
      <c r="N80" s="82">
        <v>-35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35</v>
      </c>
      <c r="AG80" s="82">
        <v>0</v>
      </c>
      <c r="AH80" s="82">
        <v>0</v>
      </c>
      <c r="AI80" s="82">
        <v>35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35</v>
      </c>
      <c r="BR80" s="83">
        <f t="shared" si="47"/>
        <v>0</v>
      </c>
      <c r="BS80" s="83">
        <f t="shared" si="47"/>
        <v>0</v>
      </c>
      <c r="BT80" s="83">
        <f t="shared" si="48"/>
        <v>-35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350</v>
      </c>
      <c r="DB80" s="80">
        <f t="shared" si="57"/>
        <v>0</v>
      </c>
      <c r="DC80" s="80">
        <f t="shared" si="57"/>
        <v>0</v>
      </c>
      <c r="DD80" s="80">
        <f t="shared" si="58"/>
        <v>350</v>
      </c>
      <c r="DF80" s="81">
        <f t="shared" si="59"/>
        <v>0</v>
      </c>
      <c r="DG80" s="81">
        <f t="shared" si="60"/>
        <v>35</v>
      </c>
      <c r="DH80" s="81">
        <f t="shared" si="61"/>
        <v>0</v>
      </c>
      <c r="DI80" s="81">
        <f t="shared" si="62"/>
        <v>0</v>
      </c>
      <c r="DJ80" s="81">
        <f t="shared" si="63"/>
        <v>-35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-30</v>
      </c>
      <c r="N81" s="82">
        <v>-30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30</v>
      </c>
      <c r="AG81" s="82">
        <v>0</v>
      </c>
      <c r="AH81" s="82">
        <v>0</v>
      </c>
      <c r="AI81" s="82">
        <v>30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30</v>
      </c>
      <c r="BR81" s="83">
        <f t="shared" si="47"/>
        <v>0</v>
      </c>
      <c r="BS81" s="83">
        <f t="shared" si="47"/>
        <v>0</v>
      </c>
      <c r="BT81" s="83">
        <f t="shared" si="48"/>
        <v>-30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300</v>
      </c>
      <c r="DB81" s="80">
        <f t="shared" si="57"/>
        <v>0</v>
      </c>
      <c r="DC81" s="80">
        <f t="shared" si="57"/>
        <v>0</v>
      </c>
      <c r="DD81" s="80">
        <f t="shared" si="58"/>
        <v>300</v>
      </c>
      <c r="DF81" s="81">
        <f t="shared" si="59"/>
        <v>0</v>
      </c>
      <c r="DG81" s="81">
        <f t="shared" si="60"/>
        <v>30</v>
      </c>
      <c r="DH81" s="81">
        <f t="shared" si="61"/>
        <v>0</v>
      </c>
      <c r="DI81" s="81">
        <f t="shared" si="62"/>
        <v>0</v>
      </c>
      <c r="DJ81" s="81">
        <f t="shared" si="63"/>
        <v>-30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-25</v>
      </c>
      <c r="N82" s="82">
        <v>-25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25</v>
      </c>
      <c r="AG82" s="82">
        <v>0</v>
      </c>
      <c r="AH82" s="82">
        <v>0</v>
      </c>
      <c r="AI82" s="82">
        <v>25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25</v>
      </c>
      <c r="BR82" s="83">
        <f t="shared" si="47"/>
        <v>0</v>
      </c>
      <c r="BS82" s="83">
        <f t="shared" si="47"/>
        <v>0</v>
      </c>
      <c r="BT82" s="83">
        <f t="shared" si="48"/>
        <v>-25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250</v>
      </c>
      <c r="DB82" s="80">
        <f t="shared" si="57"/>
        <v>0</v>
      </c>
      <c r="DC82" s="80">
        <f t="shared" si="57"/>
        <v>0</v>
      </c>
      <c r="DD82" s="80">
        <f t="shared" si="58"/>
        <v>250</v>
      </c>
      <c r="DF82" s="81">
        <f t="shared" si="59"/>
        <v>0</v>
      </c>
      <c r="DG82" s="81">
        <f t="shared" si="60"/>
        <v>25</v>
      </c>
      <c r="DH82" s="81">
        <f t="shared" si="61"/>
        <v>0</v>
      </c>
      <c r="DI82" s="81">
        <f t="shared" si="62"/>
        <v>0</v>
      </c>
      <c r="DJ82" s="81">
        <f t="shared" si="63"/>
        <v>-25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-3</v>
      </c>
      <c r="G83" s="82">
        <v>-3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-15</v>
      </c>
      <c r="N83" s="82">
        <v>-15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</v>
      </c>
      <c r="AF83" s="82">
        <v>15</v>
      </c>
      <c r="AG83" s="82">
        <v>0</v>
      </c>
      <c r="AH83" s="82">
        <v>0</v>
      </c>
      <c r="AI83" s="82">
        <v>18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</v>
      </c>
      <c r="BQ83" s="83">
        <f t="shared" si="47"/>
        <v>15</v>
      </c>
      <c r="BR83" s="83">
        <f t="shared" si="47"/>
        <v>0</v>
      </c>
      <c r="BS83" s="83">
        <f t="shared" si="47"/>
        <v>0</v>
      </c>
      <c r="BT83" s="83">
        <f t="shared" si="48"/>
        <v>-18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30</v>
      </c>
      <c r="DA83" s="80">
        <f t="shared" si="57"/>
        <v>150</v>
      </c>
      <c r="DB83" s="80">
        <f t="shared" si="57"/>
        <v>0</v>
      </c>
      <c r="DC83" s="80">
        <f t="shared" si="57"/>
        <v>0</v>
      </c>
      <c r="DD83" s="80">
        <f t="shared" si="58"/>
        <v>180</v>
      </c>
      <c r="DF83" s="81">
        <f t="shared" si="59"/>
        <v>3</v>
      </c>
      <c r="DG83" s="81">
        <f t="shared" si="60"/>
        <v>15</v>
      </c>
      <c r="DH83" s="81">
        <f t="shared" si="61"/>
        <v>0</v>
      </c>
      <c r="DI83" s="81">
        <f t="shared" si="62"/>
        <v>0</v>
      </c>
      <c r="DJ83" s="81">
        <f t="shared" si="63"/>
        <v>-18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-7</v>
      </c>
      <c r="G84" s="82">
        <v>-7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</v>
      </c>
      <c r="AF84" s="82">
        <v>0</v>
      </c>
      <c r="AG84" s="82">
        <v>0</v>
      </c>
      <c r="AH84" s="82">
        <v>0</v>
      </c>
      <c r="AI84" s="82">
        <v>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70</v>
      </c>
      <c r="DF84" s="81">
        <f t="shared" si="59"/>
        <v>7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-33</v>
      </c>
      <c r="G85" s="82">
        <v>-33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33</v>
      </c>
      <c r="AF85" s="82">
        <v>0</v>
      </c>
      <c r="AG85" s="82">
        <v>0</v>
      </c>
      <c r="AH85" s="82">
        <v>0</v>
      </c>
      <c r="AI85" s="82">
        <v>33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33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-33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330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330</v>
      </c>
      <c r="DF85" s="81">
        <f t="shared" si="59"/>
        <v>33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-33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-89</v>
      </c>
      <c r="G86" s="82">
        <v>-89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89</v>
      </c>
      <c r="AF86" s="82">
        <v>0</v>
      </c>
      <c r="AG86" s="82">
        <v>0</v>
      </c>
      <c r="AH86" s="82">
        <v>0</v>
      </c>
      <c r="AI86" s="82">
        <v>89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890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890</v>
      </c>
      <c r="DF86" s="81">
        <f t="shared" si="59"/>
        <v>89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-89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-93.947000000000003</v>
      </c>
      <c r="G87" s="82">
        <v>-93.947000000000003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93.947000000000003</v>
      </c>
      <c r="AF87" s="82">
        <v>0</v>
      </c>
      <c r="AG87" s="82">
        <v>0</v>
      </c>
      <c r="AH87" s="82">
        <v>0</v>
      </c>
      <c r="AI87" s="82">
        <v>93.947000000000003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93.947000000000003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-93.947000000000003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939.47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939.47</v>
      </c>
      <c r="DF87" s="81">
        <f t="shared" si="59"/>
        <v>93.947000000000003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-93.947000000000003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-52.686999999999998</v>
      </c>
      <c r="G88" s="82">
        <v>-52.686999999999998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-15</v>
      </c>
      <c r="N88" s="82">
        <v>-15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52.686999999999998</v>
      </c>
      <c r="AF88" s="82">
        <v>15</v>
      </c>
      <c r="AG88" s="82">
        <v>0</v>
      </c>
      <c r="AH88" s="82">
        <v>0</v>
      </c>
      <c r="AI88" s="82">
        <v>67.686999999999998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52.686999999999998</v>
      </c>
      <c r="BQ88" s="83">
        <f t="shared" si="47"/>
        <v>15</v>
      </c>
      <c r="BR88" s="83">
        <f t="shared" si="47"/>
        <v>0</v>
      </c>
      <c r="BS88" s="83">
        <f t="shared" si="47"/>
        <v>0</v>
      </c>
      <c r="BT88" s="83">
        <f t="shared" si="48"/>
        <v>-67.686999999999998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526.87</v>
      </c>
      <c r="DA88" s="80">
        <f t="shared" si="57"/>
        <v>150</v>
      </c>
      <c r="DB88" s="80">
        <f t="shared" si="57"/>
        <v>0</v>
      </c>
      <c r="DC88" s="80">
        <f t="shared" si="57"/>
        <v>0</v>
      </c>
      <c r="DD88" s="80">
        <f t="shared" si="58"/>
        <v>676.87</v>
      </c>
      <c r="DF88" s="81">
        <f t="shared" si="59"/>
        <v>52.686999999999998</v>
      </c>
      <c r="DG88" s="81">
        <f t="shared" si="60"/>
        <v>15</v>
      </c>
      <c r="DH88" s="81">
        <f t="shared" si="61"/>
        <v>0</v>
      </c>
      <c r="DI88" s="81">
        <f t="shared" si="62"/>
        <v>0</v>
      </c>
      <c r="DJ88" s="81">
        <f t="shared" si="63"/>
        <v>-67.686999999999998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-17.934999999999999</v>
      </c>
      <c r="G89" s="82">
        <v>-17.934999999999999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-11.112</v>
      </c>
      <c r="N89" s="82">
        <v>-11.112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17.934999999999999</v>
      </c>
      <c r="AF89" s="82">
        <v>11.112</v>
      </c>
      <c r="AG89" s="82">
        <v>0</v>
      </c>
      <c r="AH89" s="82">
        <v>0</v>
      </c>
      <c r="AI89" s="82">
        <v>29.047000000000001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17.934999999999999</v>
      </c>
      <c r="BQ89" s="83">
        <f t="shared" si="47"/>
        <v>11.112</v>
      </c>
      <c r="BR89" s="83">
        <f t="shared" si="47"/>
        <v>0</v>
      </c>
      <c r="BS89" s="83">
        <f t="shared" si="47"/>
        <v>0</v>
      </c>
      <c r="BT89" s="83">
        <f t="shared" si="48"/>
        <v>-29.046999999999997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179.35</v>
      </c>
      <c r="DA89" s="80">
        <f t="shared" si="57"/>
        <v>111.12</v>
      </c>
      <c r="DB89" s="80">
        <f t="shared" si="57"/>
        <v>0</v>
      </c>
      <c r="DC89" s="80">
        <f t="shared" si="57"/>
        <v>0</v>
      </c>
      <c r="DD89" s="80">
        <f t="shared" si="58"/>
        <v>290.47000000000003</v>
      </c>
      <c r="DF89" s="81">
        <f t="shared" si="59"/>
        <v>17.934999999999999</v>
      </c>
      <c r="DG89" s="81">
        <f t="shared" si="60"/>
        <v>11.112</v>
      </c>
      <c r="DH89" s="81">
        <f t="shared" si="61"/>
        <v>0</v>
      </c>
      <c r="DI89" s="81">
        <f t="shared" si="62"/>
        <v>0</v>
      </c>
      <c r="DJ89" s="81">
        <f t="shared" si="63"/>
        <v>-29.046999999999997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2.0110000000000002E-3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-2.0110000000000002E-3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7.6881250000000012E-2</v>
      </c>
      <c r="BQ99" s="87">
        <f t="shared" ref="BQ99:BT99" si="68">SUM(BQ3:BQ98)/4000</f>
        <v>0.11613950000000001</v>
      </c>
      <c r="BR99" s="87">
        <f t="shared" si="68"/>
        <v>0</v>
      </c>
      <c r="BS99" s="87">
        <f t="shared" si="68"/>
        <v>0</v>
      </c>
      <c r="BT99" s="87">
        <f t="shared" si="68"/>
        <v>-0.19302075000000002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2.0109999999999998E-3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2.0109999999999998E-3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7.6881249999999984E-2</v>
      </c>
      <c r="DA99" s="89">
        <f t="shared" ref="DA99:DD99" si="73">SUM(DA3:DA98)/40000</f>
        <v>0.11613949999999999</v>
      </c>
      <c r="DB99" s="89">
        <f t="shared" si="73"/>
        <v>0</v>
      </c>
      <c r="DC99" s="89">
        <f t="shared" si="73"/>
        <v>0</v>
      </c>
      <c r="DD99" s="89">
        <f t="shared" si="73"/>
        <v>0.19302075000000002</v>
      </c>
      <c r="DE99" s="86"/>
      <c r="DF99" s="81">
        <f t="shared" si="59"/>
        <v>7.8892250000000011E-2</v>
      </c>
      <c r="DG99" s="81">
        <f t="shared" si="60"/>
        <v>0.11412850000000001</v>
      </c>
      <c r="DH99" s="81">
        <f t="shared" si="61"/>
        <v>0</v>
      </c>
      <c r="DI99" s="81">
        <f t="shared" si="62"/>
        <v>0</v>
      </c>
      <c r="DJ99" s="81">
        <f t="shared" si="63"/>
        <v>-0.19302075000000002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659.10272499999996</v>
      </c>
      <c r="I3" s="180">
        <f ca="1">INDIRECT("BRPL_EOD!" &amp; $V$3 &amp; X3)</f>
        <v>491.69</v>
      </c>
      <c r="J3" s="178">
        <f ca="1">INDIRECT("BYPL_EOD!" &amp; $V$3 &amp; X3)</f>
        <v>158.38</v>
      </c>
      <c r="K3" s="178">
        <f ca="1">INDIRECT("TPDDL_EOD!" &amp; $V$3 &amp; X3)</f>
        <v>9.0299999999999994</v>
      </c>
      <c r="L3" s="178">
        <f ca="1">INDIRECT("NDMC_EOD!" &amp; $V$3 &amp; X3)</f>
        <v>0</v>
      </c>
      <c r="M3" s="179">
        <f ca="1">SUM(I3:L3)</f>
        <v>659.09999999999991</v>
      </c>
      <c r="N3" s="177">
        <f ca="1">INDIRECT("BRPL_ISGS_exbus!" &amp; $V$3 &amp; X3)</f>
        <v>512.33930671723556</v>
      </c>
      <c r="O3" s="178">
        <f ca="1">INDIRECT("BYPL_ISGS_exbus!" &amp; $V$3 &amp; X3)</f>
        <v>165.03142101298741</v>
      </c>
      <c r="P3" s="178">
        <f ca="1">INDIRECT("TPDDL_ISGS_exbus!" &amp; $V$3 &amp; X3)</f>
        <v>9.4092292697769668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659.10272499999996</v>
      </c>
      <c r="I4" s="185">
        <f t="shared" ref="I4:I67" ca="1" si="5">INDIRECT("BRPL_EOD!" &amp; $V$3 &amp; X4)</f>
        <v>491.69</v>
      </c>
      <c r="J4" s="182">
        <f t="shared" ref="J4:J67" ca="1" si="6">INDIRECT("BYPL_EOD!" &amp; $V$3 &amp; X4)</f>
        <v>158.38</v>
      </c>
      <c r="K4" s="182">
        <f t="shared" ref="K4:K67" ca="1" si="7">INDIRECT("TPDDL_EOD!" &amp; $V$3 &amp; X4)</f>
        <v>9.0299999999999994</v>
      </c>
      <c r="L4" s="182">
        <f t="shared" ref="L4:L67" ca="1" si="8">INDIRECT("NDMC_EOD!" &amp; $V$3 &amp; X4)</f>
        <v>0</v>
      </c>
      <c r="M4" s="183">
        <f t="shared" ref="M4:M67" ca="1" si="9">SUM(I4:L4)</f>
        <v>659.09999999999991</v>
      </c>
      <c r="N4" s="181">
        <f t="shared" ref="N4:N67" ca="1" si="10">INDIRECT("BRPL_ISGS_exbus!" &amp; $V$3 &amp; X4)</f>
        <v>512.33930671723556</v>
      </c>
      <c r="O4" s="182">
        <f t="shared" ref="O4:O67" ca="1" si="11">INDIRECT("BYPL_ISGS_exbus!" &amp; $V$3 &amp; X4)</f>
        <v>165.03142101298741</v>
      </c>
      <c r="P4" s="182">
        <f t="shared" ref="P4:P67" ca="1" si="12">INDIRECT("TPDDL_ISGS_exbus!" &amp; $V$3 &amp; X4)</f>
        <v>9.4092292697769668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659.10272499999996</v>
      </c>
      <c r="I5" s="185">
        <f t="shared" ca="1" si="5"/>
        <v>491.69</v>
      </c>
      <c r="J5" s="182">
        <f t="shared" ca="1" si="6"/>
        <v>158.38</v>
      </c>
      <c r="K5" s="182">
        <f t="shared" ca="1" si="7"/>
        <v>9.0299999999999994</v>
      </c>
      <c r="L5" s="182">
        <f t="shared" ca="1" si="8"/>
        <v>0</v>
      </c>
      <c r="M5" s="183">
        <f t="shared" ca="1" si="9"/>
        <v>659.09999999999991</v>
      </c>
      <c r="N5" s="181">
        <f t="shared" ca="1" si="10"/>
        <v>512.33930671723556</v>
      </c>
      <c r="O5" s="182">
        <f t="shared" ca="1" si="11"/>
        <v>165.03142101298741</v>
      </c>
      <c r="P5" s="182">
        <f t="shared" ca="1" si="12"/>
        <v>9.4092292697769668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659.10272499999996</v>
      </c>
      <c r="I6" s="185">
        <f t="shared" ca="1" si="5"/>
        <v>491.69</v>
      </c>
      <c r="J6" s="182">
        <f t="shared" ca="1" si="6"/>
        <v>158.38</v>
      </c>
      <c r="K6" s="182">
        <f t="shared" ca="1" si="7"/>
        <v>9.0299999999999994</v>
      </c>
      <c r="L6" s="182">
        <f t="shared" ca="1" si="8"/>
        <v>0</v>
      </c>
      <c r="M6" s="183">
        <f t="shared" ca="1" si="9"/>
        <v>659.09999999999991</v>
      </c>
      <c r="N6" s="181">
        <f t="shared" ca="1" si="10"/>
        <v>512.33930671723556</v>
      </c>
      <c r="O6" s="182">
        <f t="shared" ca="1" si="11"/>
        <v>165.03142101298741</v>
      </c>
      <c r="P6" s="182">
        <f t="shared" ca="1" si="12"/>
        <v>9.4092292697769668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659.10272499999996</v>
      </c>
      <c r="I7" s="185">
        <f t="shared" ca="1" si="5"/>
        <v>491.69</v>
      </c>
      <c r="J7" s="182">
        <f t="shared" ca="1" si="6"/>
        <v>158.38</v>
      </c>
      <c r="K7" s="182">
        <f t="shared" ca="1" si="7"/>
        <v>9.0299999999999994</v>
      </c>
      <c r="L7" s="182">
        <f t="shared" ca="1" si="8"/>
        <v>0</v>
      </c>
      <c r="M7" s="183">
        <f t="shared" ca="1" si="9"/>
        <v>659.09999999999991</v>
      </c>
      <c r="N7" s="181">
        <f t="shared" ca="1" si="10"/>
        <v>512.33930671723556</v>
      </c>
      <c r="O7" s="182">
        <f t="shared" ca="1" si="11"/>
        <v>165.03142101298741</v>
      </c>
      <c r="P7" s="182">
        <f t="shared" ca="1" si="12"/>
        <v>9.4092292697769668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659.10272499999996</v>
      </c>
      <c r="I8" s="185">
        <f t="shared" ca="1" si="5"/>
        <v>491.69</v>
      </c>
      <c r="J8" s="182">
        <f t="shared" ca="1" si="6"/>
        <v>158.38</v>
      </c>
      <c r="K8" s="182">
        <f t="shared" ca="1" si="7"/>
        <v>9.0299999999999994</v>
      </c>
      <c r="L8" s="182">
        <f t="shared" ca="1" si="8"/>
        <v>0</v>
      </c>
      <c r="M8" s="183">
        <f t="shared" ca="1" si="9"/>
        <v>659.09999999999991</v>
      </c>
      <c r="N8" s="181">
        <f t="shared" ca="1" si="10"/>
        <v>512.33930671723556</v>
      </c>
      <c r="O8" s="182">
        <f t="shared" ca="1" si="11"/>
        <v>165.03142101298741</v>
      </c>
      <c r="P8" s="182">
        <f t="shared" ca="1" si="12"/>
        <v>9.4092292697769668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677.74680000000001</v>
      </c>
      <c r="H9" s="184">
        <f t="shared" ca="1" si="2"/>
        <v>650.43360399999995</v>
      </c>
      <c r="I9" s="185">
        <f t="shared" ca="1" si="5"/>
        <v>491.69</v>
      </c>
      <c r="J9" s="182">
        <f t="shared" ca="1" si="6"/>
        <v>149.71</v>
      </c>
      <c r="K9" s="182">
        <f t="shared" ca="1" si="7"/>
        <v>9.0299999999999994</v>
      </c>
      <c r="L9" s="182">
        <f t="shared" ca="1" si="8"/>
        <v>0</v>
      </c>
      <c r="M9" s="183">
        <f t="shared" ca="1" si="9"/>
        <v>650.42999999999995</v>
      </c>
      <c r="N9" s="181">
        <f t="shared" ca="1" si="10"/>
        <v>512.34002750795628</v>
      </c>
      <c r="O9" s="182">
        <f t="shared" ca="1" si="11"/>
        <v>155.99752998477933</v>
      </c>
      <c r="P9" s="182">
        <f t="shared" ca="1" si="12"/>
        <v>9.409242507264425</v>
      </c>
      <c r="Q9" s="182">
        <f t="shared" ca="1" si="13"/>
        <v>0</v>
      </c>
      <c r="R9" s="183">
        <f t="shared" ca="1" si="14"/>
        <v>677.74680000000012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686.06679999999994</v>
      </c>
      <c r="H10" s="184">
        <f t="shared" ca="1" si="2"/>
        <v>658.41830800000002</v>
      </c>
      <c r="I10" s="185">
        <f t="shared" ca="1" si="5"/>
        <v>491.69</v>
      </c>
      <c r="J10" s="182">
        <f t="shared" ca="1" si="6"/>
        <v>157.69999999999999</v>
      </c>
      <c r="K10" s="182">
        <f t="shared" ca="1" si="7"/>
        <v>9.0299999999999994</v>
      </c>
      <c r="L10" s="182">
        <f t="shared" ca="1" si="8"/>
        <v>0</v>
      </c>
      <c r="M10" s="183">
        <f t="shared" ca="1" si="9"/>
        <v>658.42</v>
      </c>
      <c r="N10" s="181">
        <f t="shared" ca="1" si="10"/>
        <v>512.33587207557491</v>
      </c>
      <c r="O10" s="182">
        <f t="shared" ca="1" si="11"/>
        <v>164.32176173263267</v>
      </c>
      <c r="P10" s="182">
        <f t="shared" ca="1" si="12"/>
        <v>9.4091661917924725</v>
      </c>
      <c r="Q10" s="182">
        <f t="shared" ca="1" si="13"/>
        <v>0</v>
      </c>
      <c r="R10" s="183">
        <f t="shared" ca="1" si="14"/>
        <v>686.06680000000006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667.34680000000003</v>
      </c>
      <c r="H11" s="184">
        <f t="shared" ca="1" si="2"/>
        <v>640.45272399999999</v>
      </c>
      <c r="I11" s="185">
        <f t="shared" ca="1" si="5"/>
        <v>491.69</v>
      </c>
      <c r="J11" s="182">
        <f t="shared" ca="1" si="6"/>
        <v>139.72999999999999</v>
      </c>
      <c r="K11" s="182">
        <f t="shared" ca="1" si="7"/>
        <v>9.0299999999999994</v>
      </c>
      <c r="L11" s="182">
        <f t="shared" ca="1" si="8"/>
        <v>0</v>
      </c>
      <c r="M11" s="183">
        <f t="shared" ca="1" si="9"/>
        <v>640.44999999999993</v>
      </c>
      <c r="N11" s="181">
        <f t="shared" ca="1" si="10"/>
        <v>512.33936777578276</v>
      </c>
      <c r="O11" s="182">
        <f t="shared" ca="1" si="11"/>
        <v>145.59820183308611</v>
      </c>
      <c r="P11" s="182">
        <f t="shared" ca="1" si="12"/>
        <v>9.4092303911312367</v>
      </c>
      <c r="Q11" s="182">
        <f t="shared" ca="1" si="13"/>
        <v>0</v>
      </c>
      <c r="R11" s="183">
        <f t="shared" ca="1" si="14"/>
        <v>667.34680000000014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646.54679999999996</v>
      </c>
      <c r="H12" s="184">
        <f t="shared" ca="1" si="2"/>
        <v>620.49096399999996</v>
      </c>
      <c r="I12" s="185">
        <f t="shared" ca="1" si="5"/>
        <v>491.69</v>
      </c>
      <c r="J12" s="182">
        <f t="shared" ca="1" si="6"/>
        <v>119.77</v>
      </c>
      <c r="K12" s="182">
        <f t="shared" ca="1" si="7"/>
        <v>9.0299999999999994</v>
      </c>
      <c r="L12" s="182">
        <f t="shared" ca="1" si="8"/>
        <v>0</v>
      </c>
      <c r="M12" s="183">
        <f t="shared" ca="1" si="9"/>
        <v>620.49</v>
      </c>
      <c r="N12" s="181">
        <f t="shared" ca="1" si="10"/>
        <v>512.33798464439394</v>
      </c>
      <c r="O12" s="182">
        <f t="shared" ca="1" si="11"/>
        <v>124.79961036600106</v>
      </c>
      <c r="P12" s="182">
        <f t="shared" ca="1" si="12"/>
        <v>9.4092049896049872</v>
      </c>
      <c r="Q12" s="182">
        <f t="shared" ca="1" si="13"/>
        <v>0</v>
      </c>
      <c r="R12" s="183">
        <f t="shared" ca="1" si="14"/>
        <v>646.54679999999996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625.74680000000001</v>
      </c>
      <c r="H13" s="184">
        <f t="shared" ca="1" si="2"/>
        <v>600.52920400000005</v>
      </c>
      <c r="I13" s="185">
        <f t="shared" ca="1" si="5"/>
        <v>491.69</v>
      </c>
      <c r="J13" s="182">
        <f t="shared" ca="1" si="6"/>
        <v>99.81</v>
      </c>
      <c r="K13" s="182">
        <f t="shared" ca="1" si="7"/>
        <v>9.0299999999999994</v>
      </c>
      <c r="L13" s="182">
        <f t="shared" ca="1" si="8"/>
        <v>0</v>
      </c>
      <c r="M13" s="183">
        <f t="shared" ca="1" si="9"/>
        <v>600.53</v>
      </c>
      <c r="N13" s="181">
        <f t="shared" ca="1" si="10"/>
        <v>512.33650956987981</v>
      </c>
      <c r="O13" s="182">
        <f t="shared" ca="1" si="11"/>
        <v>104.00111253059796</v>
      </c>
      <c r="P13" s="182">
        <f t="shared" ca="1" si="12"/>
        <v>9.4091778995220885</v>
      </c>
      <c r="Q13" s="182">
        <f t="shared" ca="1" si="13"/>
        <v>0</v>
      </c>
      <c r="R13" s="183">
        <f t="shared" ca="1" si="14"/>
        <v>625.74679999999989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601.74680000000001</v>
      </c>
      <c r="H14" s="184">
        <f t="shared" ca="1" si="2"/>
        <v>577.49640399999998</v>
      </c>
      <c r="I14" s="185">
        <f t="shared" ca="1" si="5"/>
        <v>491.69</v>
      </c>
      <c r="J14" s="182">
        <f t="shared" ca="1" si="6"/>
        <v>76.78</v>
      </c>
      <c r="K14" s="182">
        <f t="shared" ca="1" si="7"/>
        <v>9.0299999999999994</v>
      </c>
      <c r="L14" s="182">
        <f t="shared" ca="1" si="8"/>
        <v>0</v>
      </c>
      <c r="M14" s="183">
        <f t="shared" ca="1" si="9"/>
        <v>577.5</v>
      </c>
      <c r="N14" s="181">
        <f t="shared" ca="1" si="10"/>
        <v>512.33399842770564</v>
      </c>
      <c r="O14" s="182">
        <f t="shared" ca="1" si="11"/>
        <v>80.003669790476195</v>
      </c>
      <c r="P14" s="182">
        <f t="shared" ca="1" si="12"/>
        <v>9.4091317818181821</v>
      </c>
      <c r="Q14" s="182">
        <f t="shared" ca="1" si="13"/>
        <v>0</v>
      </c>
      <c r="R14" s="183">
        <f t="shared" ca="1" si="14"/>
        <v>601.74680000000001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625.74680000000001</v>
      </c>
      <c r="H15" s="184">
        <f t="shared" ca="1" si="2"/>
        <v>600.52920400000005</v>
      </c>
      <c r="I15" s="185">
        <f t="shared" ca="1" si="5"/>
        <v>491.69</v>
      </c>
      <c r="J15" s="182">
        <f t="shared" ca="1" si="6"/>
        <v>99.81</v>
      </c>
      <c r="K15" s="182">
        <f t="shared" ca="1" si="7"/>
        <v>9.0299999999999994</v>
      </c>
      <c r="L15" s="182">
        <f t="shared" ca="1" si="8"/>
        <v>0</v>
      </c>
      <c r="M15" s="183">
        <f t="shared" ca="1" si="9"/>
        <v>600.53</v>
      </c>
      <c r="N15" s="181">
        <f t="shared" ca="1" si="10"/>
        <v>512.33650956987981</v>
      </c>
      <c r="O15" s="182">
        <f t="shared" ca="1" si="11"/>
        <v>104.00111253059796</v>
      </c>
      <c r="P15" s="182">
        <f t="shared" ca="1" si="12"/>
        <v>9.4091778995220885</v>
      </c>
      <c r="Q15" s="182">
        <f t="shared" ca="1" si="13"/>
        <v>0</v>
      </c>
      <c r="R15" s="183">
        <f t="shared" ca="1" si="14"/>
        <v>625.74679999999989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601.74680000000001</v>
      </c>
      <c r="H16" s="184">
        <f t="shared" ca="1" si="2"/>
        <v>577.49640399999998</v>
      </c>
      <c r="I16" s="185">
        <f t="shared" ca="1" si="5"/>
        <v>491.69</v>
      </c>
      <c r="J16" s="182">
        <f t="shared" ca="1" si="6"/>
        <v>76.78</v>
      </c>
      <c r="K16" s="182">
        <f t="shared" ca="1" si="7"/>
        <v>9.0299999999999994</v>
      </c>
      <c r="L16" s="182">
        <f t="shared" ca="1" si="8"/>
        <v>0</v>
      </c>
      <c r="M16" s="183">
        <f t="shared" ca="1" si="9"/>
        <v>577.5</v>
      </c>
      <c r="N16" s="181">
        <f t="shared" ca="1" si="10"/>
        <v>512.33399842770564</v>
      </c>
      <c r="O16" s="182">
        <f t="shared" ca="1" si="11"/>
        <v>80.003669790476195</v>
      </c>
      <c r="P16" s="182">
        <f t="shared" ca="1" si="12"/>
        <v>9.4091317818181821</v>
      </c>
      <c r="Q16" s="182">
        <f t="shared" ca="1" si="13"/>
        <v>0</v>
      </c>
      <c r="R16" s="183">
        <f t="shared" ca="1" si="14"/>
        <v>601.74680000000001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601.74680000000001</v>
      </c>
      <c r="H17" s="184">
        <f t="shared" ca="1" si="2"/>
        <v>577.49640399999998</v>
      </c>
      <c r="I17" s="185">
        <f t="shared" ca="1" si="5"/>
        <v>491.69</v>
      </c>
      <c r="J17" s="182">
        <f t="shared" ca="1" si="6"/>
        <v>76.78</v>
      </c>
      <c r="K17" s="182">
        <f t="shared" ca="1" si="7"/>
        <v>9.0299999999999994</v>
      </c>
      <c r="L17" s="182">
        <f t="shared" ca="1" si="8"/>
        <v>0</v>
      </c>
      <c r="M17" s="183">
        <f t="shared" ca="1" si="9"/>
        <v>577.5</v>
      </c>
      <c r="N17" s="181">
        <f t="shared" ca="1" si="10"/>
        <v>512.33399842770564</v>
      </c>
      <c r="O17" s="182">
        <f t="shared" ca="1" si="11"/>
        <v>80.003669790476195</v>
      </c>
      <c r="P17" s="182">
        <f t="shared" ca="1" si="12"/>
        <v>9.4091317818181821</v>
      </c>
      <c r="Q17" s="182">
        <f t="shared" ca="1" si="13"/>
        <v>0</v>
      </c>
      <c r="R17" s="183">
        <f t="shared" ca="1" si="14"/>
        <v>601.74680000000001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601.74680000000001</v>
      </c>
      <c r="H18" s="184">
        <f t="shared" ca="1" si="2"/>
        <v>577.49640399999998</v>
      </c>
      <c r="I18" s="185">
        <f t="shared" ca="1" si="5"/>
        <v>491.69</v>
      </c>
      <c r="J18" s="182">
        <f t="shared" ca="1" si="6"/>
        <v>76.78</v>
      </c>
      <c r="K18" s="182">
        <f t="shared" ca="1" si="7"/>
        <v>9.0299999999999994</v>
      </c>
      <c r="L18" s="182">
        <f t="shared" ca="1" si="8"/>
        <v>0</v>
      </c>
      <c r="M18" s="183">
        <f t="shared" ca="1" si="9"/>
        <v>577.5</v>
      </c>
      <c r="N18" s="181">
        <f t="shared" ca="1" si="10"/>
        <v>512.33399842770564</v>
      </c>
      <c r="O18" s="182">
        <f t="shared" ca="1" si="11"/>
        <v>80.003669790476195</v>
      </c>
      <c r="P18" s="182">
        <f t="shared" ca="1" si="12"/>
        <v>9.4091317818181821</v>
      </c>
      <c r="Q18" s="182">
        <f t="shared" ca="1" si="13"/>
        <v>0</v>
      </c>
      <c r="R18" s="183">
        <f t="shared" ca="1" si="14"/>
        <v>601.74680000000001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594.40890000000002</v>
      </c>
      <c r="H19" s="184">
        <f t="shared" ca="1" si="2"/>
        <v>570.45422099999996</v>
      </c>
      <c r="I19" s="185">
        <f t="shared" ca="1" si="5"/>
        <v>484.64</v>
      </c>
      <c r="J19" s="182">
        <f t="shared" ca="1" si="6"/>
        <v>76.78</v>
      </c>
      <c r="K19" s="182">
        <f t="shared" ca="1" si="7"/>
        <v>9.0299999999999994</v>
      </c>
      <c r="L19" s="182">
        <f t="shared" ca="1" si="8"/>
        <v>0</v>
      </c>
      <c r="M19" s="183">
        <f t="shared" ca="1" si="9"/>
        <v>570.44999999999993</v>
      </c>
      <c r="N19" s="181">
        <f t="shared" ca="1" si="10"/>
        <v>504.99488000000008</v>
      </c>
      <c r="O19" s="182">
        <f t="shared" ca="1" si="11"/>
        <v>80.004760000000019</v>
      </c>
      <c r="P19" s="182">
        <f t="shared" ca="1" si="12"/>
        <v>9.4092600000000015</v>
      </c>
      <c r="Q19" s="182">
        <f t="shared" ca="1" si="13"/>
        <v>0</v>
      </c>
      <c r="R19" s="183">
        <f t="shared" ca="1" si="14"/>
        <v>594.40890000000013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592.40890000000002</v>
      </c>
      <c r="H20" s="184">
        <f t="shared" ca="1" si="2"/>
        <v>568.53482099999997</v>
      </c>
      <c r="I20" s="185">
        <f t="shared" ca="1" si="5"/>
        <v>482.72</v>
      </c>
      <c r="J20" s="182">
        <f t="shared" ca="1" si="6"/>
        <v>76.78</v>
      </c>
      <c r="K20" s="182">
        <f t="shared" ca="1" si="7"/>
        <v>9.0299999999999994</v>
      </c>
      <c r="L20" s="182">
        <f t="shared" ca="1" si="8"/>
        <v>0</v>
      </c>
      <c r="M20" s="183">
        <f t="shared" ca="1" si="9"/>
        <v>568.53</v>
      </c>
      <c r="N20" s="181">
        <f t="shared" ca="1" si="10"/>
        <v>502.99478340281087</v>
      </c>
      <c r="O20" s="182">
        <f t="shared" ca="1" si="11"/>
        <v>80.004846432026454</v>
      </c>
      <c r="P20" s="182">
        <f t="shared" ca="1" si="12"/>
        <v>9.4092701651627877</v>
      </c>
      <c r="Q20" s="182">
        <f t="shared" ca="1" si="13"/>
        <v>0</v>
      </c>
      <c r="R20" s="183">
        <f t="shared" ca="1" si="14"/>
        <v>592.40890000000013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648.80889999999999</v>
      </c>
      <c r="H21" s="184">
        <f t="shared" ca="1" si="2"/>
        <v>622.66190099999994</v>
      </c>
      <c r="I21" s="185">
        <f t="shared" ca="1" si="5"/>
        <v>478.89</v>
      </c>
      <c r="J21" s="182">
        <f t="shared" ca="1" si="6"/>
        <v>134.74</v>
      </c>
      <c r="K21" s="182">
        <f t="shared" ca="1" si="7"/>
        <v>9.0299999999999994</v>
      </c>
      <c r="L21" s="182">
        <f t="shared" ca="1" si="8"/>
        <v>0</v>
      </c>
      <c r="M21" s="183">
        <f t="shared" ca="1" si="9"/>
        <v>622.66</v>
      </c>
      <c r="N21" s="181">
        <f t="shared" ca="1" si="10"/>
        <v>499.00121112806335</v>
      </c>
      <c r="O21" s="182">
        <f t="shared" ca="1" si="11"/>
        <v>140.39846976841292</v>
      </c>
      <c r="P21" s="182">
        <f t="shared" ca="1" si="12"/>
        <v>9.4092191035235899</v>
      </c>
      <c r="Q21" s="182">
        <f t="shared" ca="1" si="13"/>
        <v>0</v>
      </c>
      <c r="R21" s="183">
        <f t="shared" ca="1" si="14"/>
        <v>648.80889999999988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645.00890000000004</v>
      </c>
      <c r="H22" s="184">
        <f t="shared" ca="1" si="2"/>
        <v>619.015041</v>
      </c>
      <c r="I22" s="185">
        <f t="shared" ca="1" si="5"/>
        <v>470.26</v>
      </c>
      <c r="J22" s="182">
        <f t="shared" ca="1" si="6"/>
        <v>139.72999999999999</v>
      </c>
      <c r="K22" s="182">
        <f t="shared" ca="1" si="7"/>
        <v>9.0299999999999994</v>
      </c>
      <c r="L22" s="182">
        <f t="shared" ca="1" si="8"/>
        <v>0</v>
      </c>
      <c r="M22" s="183">
        <f t="shared" ca="1" si="9"/>
        <v>619.02</v>
      </c>
      <c r="N22" s="181">
        <f t="shared" ca="1" si="10"/>
        <v>490.00336873445127</v>
      </c>
      <c r="O22" s="182">
        <f t="shared" ca="1" si="11"/>
        <v>145.5964162660334</v>
      </c>
      <c r="P22" s="182">
        <f t="shared" ca="1" si="12"/>
        <v>9.4091149995153636</v>
      </c>
      <c r="Q22" s="182">
        <f t="shared" ca="1" si="13"/>
        <v>0</v>
      </c>
      <c r="R22" s="183">
        <f t="shared" ca="1" si="14"/>
        <v>645.00890000000004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642.80889999999999</v>
      </c>
      <c r="H23" s="184">
        <f t="shared" ca="1" si="2"/>
        <v>616.90370099999996</v>
      </c>
      <c r="I23" s="185">
        <f t="shared" ca="1" si="5"/>
        <v>473.13</v>
      </c>
      <c r="J23" s="182">
        <f t="shared" ca="1" si="6"/>
        <v>134.74</v>
      </c>
      <c r="K23" s="182">
        <f t="shared" ca="1" si="7"/>
        <v>9.0299999999999994</v>
      </c>
      <c r="L23" s="182">
        <f t="shared" ca="1" si="8"/>
        <v>0</v>
      </c>
      <c r="M23" s="183">
        <f t="shared" ca="1" si="9"/>
        <v>616.9</v>
      </c>
      <c r="N23" s="181">
        <f t="shared" ca="1" si="10"/>
        <v>493.00076974712272</v>
      </c>
      <c r="O23" s="182">
        <f t="shared" ca="1" si="11"/>
        <v>140.39888342681147</v>
      </c>
      <c r="P23" s="182">
        <f t="shared" ca="1" si="12"/>
        <v>9.4092468260658126</v>
      </c>
      <c r="Q23" s="182">
        <f t="shared" ca="1" si="13"/>
        <v>0</v>
      </c>
      <c r="R23" s="183">
        <f t="shared" ca="1" si="14"/>
        <v>642.80889999999999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634.80889999999999</v>
      </c>
      <c r="H24" s="184">
        <f t="shared" ca="1" si="2"/>
        <v>609.22610099999997</v>
      </c>
      <c r="I24" s="185">
        <f t="shared" ca="1" si="5"/>
        <v>465.46</v>
      </c>
      <c r="J24" s="182">
        <f t="shared" ca="1" si="6"/>
        <v>134.74</v>
      </c>
      <c r="K24" s="182">
        <f t="shared" ca="1" si="7"/>
        <v>9.0299999999999994</v>
      </c>
      <c r="L24" s="182">
        <f t="shared" ca="1" si="8"/>
        <v>0</v>
      </c>
      <c r="M24" s="183">
        <f t="shared" ca="1" si="9"/>
        <v>609.23</v>
      </c>
      <c r="N24" s="181">
        <f t="shared" ca="1" si="10"/>
        <v>485.00262724094358</v>
      </c>
      <c r="O24" s="182">
        <f t="shared" ca="1" si="11"/>
        <v>140.39714259967502</v>
      </c>
      <c r="P24" s="182">
        <f t="shared" ca="1" si="12"/>
        <v>9.4091301593815135</v>
      </c>
      <c r="Q24" s="182">
        <f t="shared" ca="1" si="13"/>
        <v>0</v>
      </c>
      <c r="R24" s="183">
        <f t="shared" ca="1" si="14"/>
        <v>634.80890000000011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686.77995699999997</v>
      </c>
      <c r="H25" s="184">
        <f t="shared" ca="1" si="2"/>
        <v>659.10272499999996</v>
      </c>
      <c r="I25" s="185">
        <f t="shared" ca="1" si="5"/>
        <v>491.69</v>
      </c>
      <c r="J25" s="182">
        <f t="shared" ca="1" si="6"/>
        <v>158.38</v>
      </c>
      <c r="K25" s="182">
        <f t="shared" ca="1" si="7"/>
        <v>9.0299999999999994</v>
      </c>
      <c r="L25" s="182">
        <f t="shared" ca="1" si="8"/>
        <v>0</v>
      </c>
      <c r="M25" s="183">
        <f t="shared" ca="1" si="9"/>
        <v>659.09999999999991</v>
      </c>
      <c r="N25" s="181">
        <f t="shared" ca="1" si="10"/>
        <v>512.33930671723556</v>
      </c>
      <c r="O25" s="182">
        <f t="shared" ca="1" si="11"/>
        <v>165.03142101298741</v>
      </c>
      <c r="P25" s="182">
        <f t="shared" ca="1" si="12"/>
        <v>9.4092292697769668</v>
      </c>
      <c r="Q25" s="182">
        <f t="shared" ca="1" si="13"/>
        <v>0</v>
      </c>
      <c r="R25" s="183">
        <f t="shared" ca="1" si="14"/>
        <v>686.77995699999985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686.77995699999997</v>
      </c>
      <c r="H26" s="184">
        <f t="shared" ca="1" si="2"/>
        <v>659.10272499999996</v>
      </c>
      <c r="I26" s="185">
        <f t="shared" ca="1" si="5"/>
        <v>491.69</v>
      </c>
      <c r="J26" s="182">
        <f t="shared" ca="1" si="6"/>
        <v>158.38</v>
      </c>
      <c r="K26" s="182">
        <f t="shared" ca="1" si="7"/>
        <v>9.0299999999999994</v>
      </c>
      <c r="L26" s="182">
        <f t="shared" ca="1" si="8"/>
        <v>0</v>
      </c>
      <c r="M26" s="183">
        <f t="shared" ca="1" si="9"/>
        <v>659.09999999999991</v>
      </c>
      <c r="N26" s="181">
        <f t="shared" ca="1" si="10"/>
        <v>512.33930671723556</v>
      </c>
      <c r="O26" s="182">
        <f t="shared" ca="1" si="11"/>
        <v>165.03142101298741</v>
      </c>
      <c r="P26" s="182">
        <f t="shared" ca="1" si="12"/>
        <v>9.4092292697769668</v>
      </c>
      <c r="Q26" s="182">
        <f t="shared" ca="1" si="13"/>
        <v>0</v>
      </c>
      <c r="R26" s="183">
        <f t="shared" ca="1" si="14"/>
        <v>686.77995699999985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686.77995699999997</v>
      </c>
      <c r="H27" s="184">
        <f t="shared" ca="1" si="2"/>
        <v>659.10272499999996</v>
      </c>
      <c r="I27" s="185">
        <f t="shared" ca="1" si="5"/>
        <v>491.69</v>
      </c>
      <c r="J27" s="182">
        <f t="shared" ca="1" si="6"/>
        <v>158.38</v>
      </c>
      <c r="K27" s="182">
        <f t="shared" ca="1" si="7"/>
        <v>9.0299999999999994</v>
      </c>
      <c r="L27" s="182">
        <f t="shared" ca="1" si="8"/>
        <v>0</v>
      </c>
      <c r="M27" s="183">
        <f t="shared" ca="1" si="9"/>
        <v>659.09999999999991</v>
      </c>
      <c r="N27" s="181">
        <f t="shared" ca="1" si="10"/>
        <v>512.33930671723556</v>
      </c>
      <c r="O27" s="182">
        <f t="shared" ca="1" si="11"/>
        <v>165.03142101298741</v>
      </c>
      <c r="P27" s="182">
        <f t="shared" ca="1" si="12"/>
        <v>9.4092292697769668</v>
      </c>
      <c r="Q27" s="182">
        <f t="shared" ca="1" si="13"/>
        <v>0</v>
      </c>
      <c r="R27" s="183">
        <f t="shared" ca="1" si="14"/>
        <v>686.77995699999985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686.77995699999997</v>
      </c>
      <c r="H28" s="184">
        <f t="shared" ca="1" si="2"/>
        <v>659.10272499999996</v>
      </c>
      <c r="I28" s="185">
        <f t="shared" ca="1" si="5"/>
        <v>491.69</v>
      </c>
      <c r="J28" s="182">
        <f t="shared" ca="1" si="6"/>
        <v>158.38</v>
      </c>
      <c r="K28" s="182">
        <f t="shared" ca="1" si="7"/>
        <v>9.0299999999999994</v>
      </c>
      <c r="L28" s="182">
        <f t="shared" ca="1" si="8"/>
        <v>0</v>
      </c>
      <c r="M28" s="183">
        <f t="shared" ca="1" si="9"/>
        <v>659.09999999999991</v>
      </c>
      <c r="N28" s="181">
        <f t="shared" ca="1" si="10"/>
        <v>512.33930671723556</v>
      </c>
      <c r="O28" s="182">
        <f t="shared" ca="1" si="11"/>
        <v>165.03142101298741</v>
      </c>
      <c r="P28" s="182">
        <f t="shared" ca="1" si="12"/>
        <v>9.4092292697769668</v>
      </c>
      <c r="Q28" s="182">
        <f t="shared" ca="1" si="13"/>
        <v>0</v>
      </c>
      <c r="R28" s="183">
        <f t="shared" ca="1" si="14"/>
        <v>686.77995699999985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686.77995699999997</v>
      </c>
      <c r="H29" s="184">
        <f t="shared" ca="1" si="2"/>
        <v>659.10272499999996</v>
      </c>
      <c r="I29" s="185">
        <f t="shared" ca="1" si="5"/>
        <v>491.69</v>
      </c>
      <c r="J29" s="182">
        <f t="shared" ca="1" si="6"/>
        <v>158.38</v>
      </c>
      <c r="K29" s="182">
        <f t="shared" ca="1" si="7"/>
        <v>9.0299999999999994</v>
      </c>
      <c r="L29" s="182">
        <f t="shared" ca="1" si="8"/>
        <v>0</v>
      </c>
      <c r="M29" s="183">
        <f t="shared" ca="1" si="9"/>
        <v>659.09999999999991</v>
      </c>
      <c r="N29" s="181">
        <f t="shared" ca="1" si="10"/>
        <v>512.33930671723556</v>
      </c>
      <c r="O29" s="182">
        <f t="shared" ca="1" si="11"/>
        <v>165.03142101298741</v>
      </c>
      <c r="P29" s="182">
        <f t="shared" ca="1" si="12"/>
        <v>9.4092292697769668</v>
      </c>
      <c r="Q29" s="182">
        <f t="shared" ca="1" si="13"/>
        <v>0</v>
      </c>
      <c r="R29" s="183">
        <f t="shared" ca="1" si="14"/>
        <v>686.77995699999985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686.77995699999997</v>
      </c>
      <c r="H30" s="184">
        <f t="shared" ca="1" si="2"/>
        <v>659.10272499999996</v>
      </c>
      <c r="I30" s="185">
        <f t="shared" ca="1" si="5"/>
        <v>491.69</v>
      </c>
      <c r="J30" s="182">
        <f t="shared" ca="1" si="6"/>
        <v>158.38</v>
      </c>
      <c r="K30" s="182">
        <f t="shared" ca="1" si="7"/>
        <v>9.0299999999999994</v>
      </c>
      <c r="L30" s="182">
        <f t="shared" ca="1" si="8"/>
        <v>0</v>
      </c>
      <c r="M30" s="183">
        <f t="shared" ca="1" si="9"/>
        <v>659.09999999999991</v>
      </c>
      <c r="N30" s="181">
        <f t="shared" ca="1" si="10"/>
        <v>512.33930671723556</v>
      </c>
      <c r="O30" s="182">
        <f t="shared" ca="1" si="11"/>
        <v>165.03142101298741</v>
      </c>
      <c r="P30" s="182">
        <f t="shared" ca="1" si="12"/>
        <v>9.4092292697769668</v>
      </c>
      <c r="Q30" s="182">
        <f t="shared" ca="1" si="13"/>
        <v>0</v>
      </c>
      <c r="R30" s="183">
        <f t="shared" ca="1" si="14"/>
        <v>686.77995699999985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686.77995699999997</v>
      </c>
      <c r="H31" s="184">
        <f t="shared" ca="1" si="2"/>
        <v>659.10272499999996</v>
      </c>
      <c r="I31" s="185">
        <f t="shared" ca="1" si="5"/>
        <v>491.69</v>
      </c>
      <c r="J31" s="182">
        <f t="shared" ca="1" si="6"/>
        <v>158.38</v>
      </c>
      <c r="K31" s="182">
        <f t="shared" ca="1" si="7"/>
        <v>9.0299999999999994</v>
      </c>
      <c r="L31" s="182">
        <f t="shared" ca="1" si="8"/>
        <v>0</v>
      </c>
      <c r="M31" s="183">
        <f t="shared" ca="1" si="9"/>
        <v>659.09999999999991</v>
      </c>
      <c r="N31" s="181">
        <f t="shared" ca="1" si="10"/>
        <v>512.33930671723556</v>
      </c>
      <c r="O31" s="182">
        <f t="shared" ca="1" si="11"/>
        <v>165.03142101298741</v>
      </c>
      <c r="P31" s="182">
        <f t="shared" ca="1" si="12"/>
        <v>9.4092292697769668</v>
      </c>
      <c r="Q31" s="182">
        <f t="shared" ca="1" si="13"/>
        <v>0</v>
      </c>
      <c r="R31" s="183">
        <f t="shared" ca="1" si="14"/>
        <v>686.77995699999985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686.77995699999997</v>
      </c>
      <c r="H32" s="184">
        <f t="shared" ca="1" si="2"/>
        <v>659.10272499999996</v>
      </c>
      <c r="I32" s="185">
        <f t="shared" ca="1" si="5"/>
        <v>491.69</v>
      </c>
      <c r="J32" s="182">
        <f t="shared" ca="1" si="6"/>
        <v>158.38</v>
      </c>
      <c r="K32" s="182">
        <f t="shared" ca="1" si="7"/>
        <v>9.0299999999999994</v>
      </c>
      <c r="L32" s="182">
        <f t="shared" ca="1" si="8"/>
        <v>0</v>
      </c>
      <c r="M32" s="183">
        <f t="shared" ca="1" si="9"/>
        <v>659.09999999999991</v>
      </c>
      <c r="N32" s="181">
        <f t="shared" ca="1" si="10"/>
        <v>512.33930671723556</v>
      </c>
      <c r="O32" s="182">
        <f t="shared" ca="1" si="11"/>
        <v>165.03142101298741</v>
      </c>
      <c r="P32" s="182">
        <f t="shared" ca="1" si="12"/>
        <v>9.4092292697769668</v>
      </c>
      <c r="Q32" s="182">
        <f t="shared" ca="1" si="13"/>
        <v>0</v>
      </c>
      <c r="R32" s="183">
        <f t="shared" ca="1" si="14"/>
        <v>686.77995699999985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686.77995699999997</v>
      </c>
      <c r="H33" s="184">
        <f t="shared" ca="1" si="2"/>
        <v>659.10272499999996</v>
      </c>
      <c r="I33" s="185">
        <f t="shared" ca="1" si="5"/>
        <v>491.69</v>
      </c>
      <c r="J33" s="182">
        <f t="shared" ca="1" si="6"/>
        <v>158.38</v>
      </c>
      <c r="K33" s="182">
        <f t="shared" ca="1" si="7"/>
        <v>9.0299999999999994</v>
      </c>
      <c r="L33" s="182">
        <f t="shared" ca="1" si="8"/>
        <v>0</v>
      </c>
      <c r="M33" s="183">
        <f t="shared" ca="1" si="9"/>
        <v>659.09999999999991</v>
      </c>
      <c r="N33" s="181">
        <f t="shared" ca="1" si="10"/>
        <v>512.33930671723556</v>
      </c>
      <c r="O33" s="182">
        <f t="shared" ca="1" si="11"/>
        <v>165.03142101298741</v>
      </c>
      <c r="P33" s="182">
        <f t="shared" ca="1" si="12"/>
        <v>9.4092292697769668</v>
      </c>
      <c r="Q33" s="182">
        <f t="shared" ca="1" si="13"/>
        <v>0</v>
      </c>
      <c r="R33" s="183">
        <f t="shared" ca="1" si="14"/>
        <v>686.77995699999985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686.77995699999997</v>
      </c>
      <c r="H34" s="184">
        <f t="shared" ca="1" si="2"/>
        <v>659.10272499999996</v>
      </c>
      <c r="I34" s="185">
        <f t="shared" ca="1" si="5"/>
        <v>491.69</v>
      </c>
      <c r="J34" s="182">
        <f t="shared" ca="1" si="6"/>
        <v>158.38</v>
      </c>
      <c r="K34" s="182">
        <f t="shared" ca="1" si="7"/>
        <v>9.0299999999999994</v>
      </c>
      <c r="L34" s="182">
        <f t="shared" ca="1" si="8"/>
        <v>0</v>
      </c>
      <c r="M34" s="183">
        <f t="shared" ca="1" si="9"/>
        <v>659.09999999999991</v>
      </c>
      <c r="N34" s="181">
        <f t="shared" ca="1" si="10"/>
        <v>512.33930671723556</v>
      </c>
      <c r="O34" s="182">
        <f t="shared" ca="1" si="11"/>
        <v>165.03142101298741</v>
      </c>
      <c r="P34" s="182">
        <f t="shared" ca="1" si="12"/>
        <v>9.4092292697769668</v>
      </c>
      <c r="Q34" s="182">
        <f t="shared" ca="1" si="13"/>
        <v>0</v>
      </c>
      <c r="R34" s="183">
        <f t="shared" ca="1" si="14"/>
        <v>686.77995699999985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521</v>
      </c>
      <c r="H35" s="184">
        <f t="shared" ca="1" si="2"/>
        <v>500.00369999999998</v>
      </c>
      <c r="I35" s="185">
        <f t="shared" ca="1" si="5"/>
        <v>423.22</v>
      </c>
      <c r="J35" s="182">
        <f t="shared" ca="1" si="6"/>
        <v>76.78</v>
      </c>
      <c r="K35" s="182">
        <f t="shared" ca="1" si="7"/>
        <v>0</v>
      </c>
      <c r="L35" s="182">
        <f t="shared" ca="1" si="8"/>
        <v>0</v>
      </c>
      <c r="M35" s="183">
        <f t="shared" ca="1" si="9"/>
        <v>500</v>
      </c>
      <c r="N35" s="181">
        <f t="shared" ca="1" si="10"/>
        <v>440.99523999999997</v>
      </c>
      <c r="O35" s="182">
        <f t="shared" ca="1" si="11"/>
        <v>80.00475999999999</v>
      </c>
      <c r="P35" s="182">
        <f t="shared" ca="1" si="12"/>
        <v>0</v>
      </c>
      <c r="Q35" s="182">
        <f t="shared" ca="1" si="13"/>
        <v>0</v>
      </c>
      <c r="R35" s="183">
        <f t="shared" ca="1" si="14"/>
        <v>521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507.40890000000002</v>
      </c>
      <c r="H36" s="184">
        <f t="shared" ca="1" si="2"/>
        <v>486.96032100000002</v>
      </c>
      <c r="I36" s="185">
        <f t="shared" ca="1" si="5"/>
        <v>401.15</v>
      </c>
      <c r="J36" s="182">
        <f t="shared" ca="1" si="6"/>
        <v>76.78</v>
      </c>
      <c r="K36" s="182">
        <f t="shared" ca="1" si="7"/>
        <v>9.0299999999999994</v>
      </c>
      <c r="L36" s="182">
        <f t="shared" ca="1" si="8"/>
        <v>0</v>
      </c>
      <c r="M36" s="183">
        <f t="shared" ca="1" si="9"/>
        <v>486.95999999999992</v>
      </c>
      <c r="N36" s="181">
        <f t="shared" ca="1" si="10"/>
        <v>417.99548265771313</v>
      </c>
      <c r="O36" s="182">
        <f t="shared" ca="1" si="11"/>
        <v>80.004220761458839</v>
      </c>
      <c r="P36" s="182">
        <f t="shared" ca="1" si="12"/>
        <v>9.4091965808279916</v>
      </c>
      <c r="Q36" s="182">
        <f t="shared" ca="1" si="13"/>
        <v>0</v>
      </c>
      <c r="R36" s="183">
        <f t="shared" ca="1" si="14"/>
        <v>507.40889999999996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490.40890000000002</v>
      </c>
      <c r="H37" s="184">
        <f t="shared" ca="1" si="2"/>
        <v>470.645421</v>
      </c>
      <c r="I37" s="185">
        <f t="shared" ca="1" si="5"/>
        <v>384.84</v>
      </c>
      <c r="J37" s="182">
        <f t="shared" ca="1" si="6"/>
        <v>76.78</v>
      </c>
      <c r="K37" s="182">
        <f t="shared" ca="1" si="7"/>
        <v>9.0299999999999994</v>
      </c>
      <c r="L37" s="182">
        <f t="shared" ca="1" si="8"/>
        <v>0</v>
      </c>
      <c r="M37" s="183">
        <f t="shared" ca="1" si="9"/>
        <v>470.65</v>
      </c>
      <c r="N37" s="181">
        <f t="shared" ca="1" si="10"/>
        <v>400.99641150748965</v>
      </c>
      <c r="O37" s="182">
        <f t="shared" ca="1" si="11"/>
        <v>80.00338965685755</v>
      </c>
      <c r="P37" s="182">
        <f t="shared" ca="1" si="12"/>
        <v>9.40909883565282</v>
      </c>
      <c r="Q37" s="182">
        <f t="shared" ca="1" si="13"/>
        <v>0</v>
      </c>
      <c r="R37" s="183">
        <f t="shared" ca="1" si="14"/>
        <v>490.40890000000002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470.40890000000002</v>
      </c>
      <c r="H38" s="184">
        <f t="shared" ca="1" si="2"/>
        <v>451.45142099999998</v>
      </c>
      <c r="I38" s="185">
        <f t="shared" ca="1" si="5"/>
        <v>365.64</v>
      </c>
      <c r="J38" s="182">
        <f t="shared" ca="1" si="6"/>
        <v>76.78</v>
      </c>
      <c r="K38" s="182">
        <f t="shared" ca="1" si="7"/>
        <v>9.0299999999999994</v>
      </c>
      <c r="L38" s="182">
        <f t="shared" ca="1" si="8"/>
        <v>0</v>
      </c>
      <c r="M38" s="183">
        <f t="shared" ca="1" si="9"/>
        <v>451.44999999999993</v>
      </c>
      <c r="N38" s="181">
        <f t="shared" ca="1" si="10"/>
        <v>380.9952601528409</v>
      </c>
      <c r="O38" s="182">
        <f t="shared" ca="1" si="11"/>
        <v>80.004419851589319</v>
      </c>
      <c r="P38" s="182">
        <f t="shared" ca="1" si="12"/>
        <v>9.4092199955698312</v>
      </c>
      <c r="Q38" s="182">
        <f t="shared" ca="1" si="13"/>
        <v>0</v>
      </c>
      <c r="R38" s="183">
        <f t="shared" ca="1" si="14"/>
        <v>470.40890000000007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467.40890000000002</v>
      </c>
      <c r="H39" s="184">
        <f t="shared" ca="1" si="2"/>
        <v>448.57232099999999</v>
      </c>
      <c r="I39" s="185">
        <f t="shared" ca="1" si="5"/>
        <v>362.76</v>
      </c>
      <c r="J39" s="182">
        <f t="shared" ca="1" si="6"/>
        <v>76.78</v>
      </c>
      <c r="K39" s="182">
        <f t="shared" ca="1" si="7"/>
        <v>9.0299999999999994</v>
      </c>
      <c r="L39" s="182">
        <f t="shared" ca="1" si="8"/>
        <v>0</v>
      </c>
      <c r="M39" s="183">
        <f t="shared" ca="1" si="9"/>
        <v>448.56999999999994</v>
      </c>
      <c r="N39" s="181">
        <f t="shared" ca="1" si="10"/>
        <v>377.99507894865911</v>
      </c>
      <c r="O39" s="182">
        <f t="shared" ca="1" si="11"/>
        <v>80.004581987203792</v>
      </c>
      <c r="P39" s="182">
        <f t="shared" ca="1" si="12"/>
        <v>9.4092390641371466</v>
      </c>
      <c r="Q39" s="182">
        <f t="shared" ca="1" si="13"/>
        <v>0</v>
      </c>
      <c r="R39" s="183">
        <f t="shared" ca="1" si="14"/>
        <v>467.40890000000002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479.75618100000003</v>
      </c>
      <c r="H40" s="184">
        <f t="shared" ca="1" si="2"/>
        <v>460.42200700000001</v>
      </c>
      <c r="I40" s="185">
        <f t="shared" ca="1" si="5"/>
        <v>378.48</v>
      </c>
      <c r="J40" s="182">
        <f t="shared" ca="1" si="6"/>
        <v>73.31</v>
      </c>
      <c r="K40" s="182">
        <f t="shared" ca="1" si="7"/>
        <v>8.6199999999999992</v>
      </c>
      <c r="L40" s="182">
        <f t="shared" ca="1" si="8"/>
        <v>0</v>
      </c>
      <c r="M40" s="183">
        <f t="shared" ca="1" si="9"/>
        <v>460.41</v>
      </c>
      <c r="N40" s="181">
        <f t="shared" ca="1" si="10"/>
        <v>394.38352638926176</v>
      </c>
      <c r="O40" s="182">
        <f t="shared" ca="1" si="11"/>
        <v>76.390446838926181</v>
      </c>
      <c r="P40" s="182">
        <f t="shared" ca="1" si="12"/>
        <v>8.9822077718120799</v>
      </c>
      <c r="Q40" s="182">
        <f t="shared" ca="1" si="13"/>
        <v>0</v>
      </c>
      <c r="R40" s="183">
        <f t="shared" ca="1" si="14"/>
        <v>479.75618100000003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518.40890000000002</v>
      </c>
      <c r="H41" s="184">
        <f t="shared" ca="1" si="2"/>
        <v>497.517021</v>
      </c>
      <c r="I41" s="185">
        <f t="shared" ca="1" si="5"/>
        <v>411.71</v>
      </c>
      <c r="J41" s="182">
        <f t="shared" ca="1" si="6"/>
        <v>76.78</v>
      </c>
      <c r="K41" s="182">
        <f t="shared" ca="1" si="7"/>
        <v>9.0299999999999994</v>
      </c>
      <c r="L41" s="182">
        <f t="shared" ca="1" si="8"/>
        <v>0</v>
      </c>
      <c r="M41" s="183">
        <f t="shared" ca="1" si="9"/>
        <v>497.52</v>
      </c>
      <c r="N41" s="181">
        <f t="shared" ca="1" si="10"/>
        <v>428.99607697981986</v>
      </c>
      <c r="O41" s="182">
        <f t="shared" ca="1" si="11"/>
        <v>80.003688981347494</v>
      </c>
      <c r="P41" s="182">
        <f t="shared" ca="1" si="12"/>
        <v>9.4091340388326117</v>
      </c>
      <c r="Q41" s="182">
        <f t="shared" ca="1" si="13"/>
        <v>0</v>
      </c>
      <c r="R41" s="183">
        <f t="shared" ca="1" si="14"/>
        <v>518.4088999999999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536.40890000000002</v>
      </c>
      <c r="H42" s="184">
        <f t="shared" ca="1" si="2"/>
        <v>514.79162099999996</v>
      </c>
      <c r="I42" s="185">
        <f t="shared" ca="1" si="5"/>
        <v>428.98</v>
      </c>
      <c r="J42" s="182">
        <f t="shared" ca="1" si="6"/>
        <v>76.78</v>
      </c>
      <c r="K42" s="182">
        <f t="shared" ca="1" si="7"/>
        <v>9.0299999999999994</v>
      </c>
      <c r="L42" s="182">
        <f t="shared" ca="1" si="8"/>
        <v>0</v>
      </c>
      <c r="M42" s="183">
        <f t="shared" ca="1" si="9"/>
        <v>514.79</v>
      </c>
      <c r="N42" s="181">
        <f t="shared" ca="1" si="10"/>
        <v>446.99526005167149</v>
      </c>
      <c r="O42" s="182">
        <f t="shared" ca="1" si="11"/>
        <v>80.004419942112321</v>
      </c>
      <c r="P42" s="182">
        <f t="shared" ca="1" si="12"/>
        <v>9.409220006216124</v>
      </c>
      <c r="Q42" s="182">
        <f t="shared" ca="1" si="13"/>
        <v>0</v>
      </c>
      <c r="R42" s="183">
        <f t="shared" ca="1" si="14"/>
        <v>536.40890000000002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548.40890000000002</v>
      </c>
      <c r="H43" s="184">
        <f t="shared" ca="1" si="2"/>
        <v>526.30802100000005</v>
      </c>
      <c r="I43" s="185">
        <f t="shared" ca="1" si="5"/>
        <v>440.5</v>
      </c>
      <c r="J43" s="182">
        <f t="shared" ca="1" si="6"/>
        <v>76.78</v>
      </c>
      <c r="K43" s="182">
        <f t="shared" ca="1" si="7"/>
        <v>9.0299999999999994</v>
      </c>
      <c r="L43" s="182">
        <f t="shared" ca="1" si="8"/>
        <v>0</v>
      </c>
      <c r="M43" s="183">
        <f t="shared" ca="1" si="9"/>
        <v>526.30999999999995</v>
      </c>
      <c r="N43" s="181">
        <f t="shared" ca="1" si="10"/>
        <v>458.99587780965584</v>
      </c>
      <c r="O43" s="182">
        <f t="shared" ca="1" si="11"/>
        <v>80.003867192339115</v>
      </c>
      <c r="P43" s="182">
        <f t="shared" ca="1" si="12"/>
        <v>9.4091549980049773</v>
      </c>
      <c r="Q43" s="182">
        <f t="shared" ca="1" si="13"/>
        <v>0</v>
      </c>
      <c r="R43" s="183">
        <f t="shared" ca="1" si="14"/>
        <v>548.4088999999999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557.40890000000002</v>
      </c>
      <c r="H44" s="184">
        <f t="shared" ca="1" si="2"/>
        <v>534.94532100000004</v>
      </c>
      <c r="I44" s="185">
        <f t="shared" ca="1" si="5"/>
        <v>449.14</v>
      </c>
      <c r="J44" s="182">
        <f t="shared" ca="1" si="6"/>
        <v>76.78</v>
      </c>
      <c r="K44" s="182">
        <f t="shared" ca="1" si="7"/>
        <v>9.0299999999999994</v>
      </c>
      <c r="L44" s="182">
        <f t="shared" ca="1" si="8"/>
        <v>0</v>
      </c>
      <c r="M44" s="183">
        <f t="shared" ca="1" si="9"/>
        <v>534.94999999999993</v>
      </c>
      <c r="N44" s="181">
        <f t="shared" ca="1" si="10"/>
        <v>467.99632366763257</v>
      </c>
      <c r="O44" s="182">
        <f t="shared" ca="1" si="11"/>
        <v>80.003468253107783</v>
      </c>
      <c r="P44" s="182">
        <f t="shared" ca="1" si="12"/>
        <v>9.4091080792597452</v>
      </c>
      <c r="Q44" s="182">
        <f t="shared" ca="1" si="13"/>
        <v>0</v>
      </c>
      <c r="R44" s="183">
        <f t="shared" ca="1" si="14"/>
        <v>557.40890000000013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537.40890000000002</v>
      </c>
      <c r="H45" s="184">
        <f t="shared" ca="1" si="2"/>
        <v>515.75132099999996</v>
      </c>
      <c r="I45" s="185">
        <f t="shared" ca="1" si="5"/>
        <v>429.94</v>
      </c>
      <c r="J45" s="182">
        <f t="shared" ca="1" si="6"/>
        <v>76.78</v>
      </c>
      <c r="K45" s="182">
        <f t="shared" ca="1" si="7"/>
        <v>9.0299999999999994</v>
      </c>
      <c r="L45" s="182">
        <f t="shared" ca="1" si="8"/>
        <v>0</v>
      </c>
      <c r="M45" s="183">
        <f t="shared" ca="1" si="9"/>
        <v>515.75</v>
      </c>
      <c r="N45" s="181">
        <f t="shared" ca="1" si="10"/>
        <v>447.99531258555504</v>
      </c>
      <c r="O45" s="182">
        <f t="shared" ca="1" si="11"/>
        <v>80.004372936500232</v>
      </c>
      <c r="P45" s="182">
        <f t="shared" ca="1" si="12"/>
        <v>9.409214477944742</v>
      </c>
      <c r="Q45" s="182">
        <f t="shared" ca="1" si="13"/>
        <v>0</v>
      </c>
      <c r="R45" s="183">
        <f t="shared" ca="1" si="14"/>
        <v>537.40890000000002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547.40890000000002</v>
      </c>
      <c r="H46" s="184">
        <f t="shared" ca="1" si="2"/>
        <v>525.34832100000006</v>
      </c>
      <c r="I46" s="185">
        <f t="shared" ca="1" si="5"/>
        <v>439.54</v>
      </c>
      <c r="J46" s="182">
        <f t="shared" ca="1" si="6"/>
        <v>76.78</v>
      </c>
      <c r="K46" s="182">
        <f t="shared" ca="1" si="7"/>
        <v>9.0299999999999994</v>
      </c>
      <c r="L46" s="182">
        <f t="shared" ca="1" si="8"/>
        <v>0</v>
      </c>
      <c r="M46" s="183">
        <f t="shared" ca="1" si="9"/>
        <v>525.35</v>
      </c>
      <c r="N46" s="181">
        <f t="shared" ca="1" si="10"/>
        <v>457.99582736461406</v>
      </c>
      <c r="O46" s="182">
        <f t="shared" ca="1" si="11"/>
        <v>80.00391232892359</v>
      </c>
      <c r="P46" s="182">
        <f t="shared" ca="1" si="12"/>
        <v>9.4091603064623595</v>
      </c>
      <c r="Q46" s="182">
        <f t="shared" ca="1" si="13"/>
        <v>0</v>
      </c>
      <c r="R46" s="183">
        <f t="shared" ca="1" si="14"/>
        <v>547.40890000000002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576.40890000000002</v>
      </c>
      <c r="H47" s="184">
        <f t="shared" ca="1" si="2"/>
        <v>553.179621</v>
      </c>
      <c r="I47" s="185">
        <f t="shared" ca="1" si="5"/>
        <v>467.37</v>
      </c>
      <c r="J47" s="182">
        <f t="shared" ca="1" si="6"/>
        <v>76.78</v>
      </c>
      <c r="K47" s="182">
        <f t="shared" ca="1" si="7"/>
        <v>9.0299999999999994</v>
      </c>
      <c r="L47" s="182">
        <f t="shared" ca="1" si="8"/>
        <v>0</v>
      </c>
      <c r="M47" s="183">
        <f t="shared" ca="1" si="9"/>
        <v>553.17999999999995</v>
      </c>
      <c r="N47" s="181">
        <f t="shared" ca="1" si="10"/>
        <v>486.99560286525184</v>
      </c>
      <c r="O47" s="182">
        <f t="shared" ca="1" si="11"/>
        <v>80.004113203658861</v>
      </c>
      <c r="P47" s="182">
        <f t="shared" ca="1" si="12"/>
        <v>9.4091839310893395</v>
      </c>
      <c r="Q47" s="182">
        <f t="shared" ca="1" si="13"/>
        <v>0</v>
      </c>
      <c r="R47" s="183">
        <f t="shared" ca="1" si="14"/>
        <v>576.40890000000013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576.40890000000002</v>
      </c>
      <c r="H48" s="184">
        <f t="shared" ca="1" si="2"/>
        <v>553.179621</v>
      </c>
      <c r="I48" s="185">
        <f t="shared" ca="1" si="5"/>
        <v>467.37</v>
      </c>
      <c r="J48" s="182">
        <f t="shared" ca="1" si="6"/>
        <v>76.78</v>
      </c>
      <c r="K48" s="182">
        <f t="shared" ca="1" si="7"/>
        <v>9.0299999999999994</v>
      </c>
      <c r="L48" s="182">
        <f t="shared" ca="1" si="8"/>
        <v>0</v>
      </c>
      <c r="M48" s="183">
        <f t="shared" ca="1" si="9"/>
        <v>553.17999999999995</v>
      </c>
      <c r="N48" s="181">
        <f t="shared" ca="1" si="10"/>
        <v>486.99560286525184</v>
      </c>
      <c r="O48" s="182">
        <f t="shared" ca="1" si="11"/>
        <v>80.004113203658861</v>
      </c>
      <c r="P48" s="182">
        <f t="shared" ca="1" si="12"/>
        <v>9.4091839310893395</v>
      </c>
      <c r="Q48" s="182">
        <f t="shared" ca="1" si="13"/>
        <v>0</v>
      </c>
      <c r="R48" s="183">
        <f t="shared" ca="1" si="14"/>
        <v>576.40890000000013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590.40890000000002</v>
      </c>
      <c r="H49" s="184">
        <f t="shared" ca="1" si="2"/>
        <v>566.61542099999997</v>
      </c>
      <c r="I49" s="185">
        <f t="shared" ca="1" si="5"/>
        <v>480.81</v>
      </c>
      <c r="J49" s="182">
        <f t="shared" ca="1" si="6"/>
        <v>76.78</v>
      </c>
      <c r="K49" s="182">
        <f t="shared" ca="1" si="7"/>
        <v>9.0299999999999994</v>
      </c>
      <c r="L49" s="182">
        <f t="shared" ca="1" si="8"/>
        <v>0</v>
      </c>
      <c r="M49" s="183">
        <f t="shared" ca="1" si="9"/>
        <v>566.62</v>
      </c>
      <c r="N49" s="181">
        <f t="shared" ca="1" si="10"/>
        <v>500.99626417881478</v>
      </c>
      <c r="O49" s="182">
        <f t="shared" ca="1" si="11"/>
        <v>80.003521481769084</v>
      </c>
      <c r="P49" s="182">
        <f t="shared" ca="1" si="12"/>
        <v>9.4091143394161865</v>
      </c>
      <c r="Q49" s="182">
        <f t="shared" ca="1" si="13"/>
        <v>0</v>
      </c>
      <c r="R49" s="183">
        <f t="shared" ca="1" si="14"/>
        <v>590.40890000000002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601.74680000000001</v>
      </c>
      <c r="H50" s="184">
        <f t="shared" ca="1" si="2"/>
        <v>577.49640399999998</v>
      </c>
      <c r="I50" s="185">
        <f t="shared" ca="1" si="5"/>
        <v>491.69</v>
      </c>
      <c r="J50" s="182">
        <f t="shared" ca="1" si="6"/>
        <v>76.78</v>
      </c>
      <c r="K50" s="182">
        <f t="shared" ca="1" si="7"/>
        <v>9.0299999999999994</v>
      </c>
      <c r="L50" s="182">
        <f t="shared" ca="1" si="8"/>
        <v>0</v>
      </c>
      <c r="M50" s="183">
        <f t="shared" ca="1" si="9"/>
        <v>577.5</v>
      </c>
      <c r="N50" s="181">
        <f t="shared" ca="1" si="10"/>
        <v>512.33399842770564</v>
      </c>
      <c r="O50" s="182">
        <f t="shared" ca="1" si="11"/>
        <v>80.003669790476195</v>
      </c>
      <c r="P50" s="182">
        <f t="shared" ca="1" si="12"/>
        <v>9.4091317818181821</v>
      </c>
      <c r="Q50" s="182">
        <f t="shared" ca="1" si="13"/>
        <v>0</v>
      </c>
      <c r="R50" s="183">
        <f t="shared" ca="1" si="14"/>
        <v>601.74680000000001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601.74680000000001</v>
      </c>
      <c r="H51" s="184">
        <f t="shared" ca="1" si="2"/>
        <v>577.49640399999998</v>
      </c>
      <c r="I51" s="185">
        <f t="shared" ca="1" si="5"/>
        <v>491.69</v>
      </c>
      <c r="J51" s="182">
        <f t="shared" ca="1" si="6"/>
        <v>76.78</v>
      </c>
      <c r="K51" s="182">
        <f t="shared" ca="1" si="7"/>
        <v>9.0299999999999994</v>
      </c>
      <c r="L51" s="182">
        <f t="shared" ca="1" si="8"/>
        <v>0</v>
      </c>
      <c r="M51" s="183">
        <f t="shared" ca="1" si="9"/>
        <v>577.5</v>
      </c>
      <c r="N51" s="181">
        <f t="shared" ca="1" si="10"/>
        <v>512.33399842770564</v>
      </c>
      <c r="O51" s="182">
        <f t="shared" ca="1" si="11"/>
        <v>80.003669790476195</v>
      </c>
      <c r="P51" s="182">
        <f t="shared" ca="1" si="12"/>
        <v>9.4091317818181821</v>
      </c>
      <c r="Q51" s="182">
        <f t="shared" ca="1" si="13"/>
        <v>0</v>
      </c>
      <c r="R51" s="183">
        <f t="shared" ca="1" si="14"/>
        <v>601.74680000000001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601.74680000000001</v>
      </c>
      <c r="H52" s="184">
        <f t="shared" ca="1" si="2"/>
        <v>577.49640399999998</v>
      </c>
      <c r="I52" s="185">
        <f t="shared" ca="1" si="5"/>
        <v>491.69</v>
      </c>
      <c r="J52" s="182">
        <f t="shared" ca="1" si="6"/>
        <v>76.78</v>
      </c>
      <c r="K52" s="182">
        <f t="shared" ca="1" si="7"/>
        <v>9.0299999999999994</v>
      </c>
      <c r="L52" s="182">
        <f t="shared" ca="1" si="8"/>
        <v>0</v>
      </c>
      <c r="M52" s="183">
        <f t="shared" ca="1" si="9"/>
        <v>577.5</v>
      </c>
      <c r="N52" s="181">
        <f t="shared" ca="1" si="10"/>
        <v>512.33399842770564</v>
      </c>
      <c r="O52" s="182">
        <f t="shared" ca="1" si="11"/>
        <v>80.003669790476195</v>
      </c>
      <c r="P52" s="182">
        <f t="shared" ca="1" si="12"/>
        <v>9.4091317818181821</v>
      </c>
      <c r="Q52" s="182">
        <f t="shared" ca="1" si="13"/>
        <v>0</v>
      </c>
      <c r="R52" s="183">
        <f t="shared" ca="1" si="14"/>
        <v>601.74680000000001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601.74680000000001</v>
      </c>
      <c r="H53" s="184">
        <f t="shared" ca="1" si="2"/>
        <v>577.49640399999998</v>
      </c>
      <c r="I53" s="185">
        <f t="shared" ca="1" si="5"/>
        <v>491.69</v>
      </c>
      <c r="J53" s="182">
        <f t="shared" ca="1" si="6"/>
        <v>76.78</v>
      </c>
      <c r="K53" s="182">
        <f t="shared" ca="1" si="7"/>
        <v>9.0299999999999994</v>
      </c>
      <c r="L53" s="182">
        <f t="shared" ca="1" si="8"/>
        <v>0</v>
      </c>
      <c r="M53" s="183">
        <f t="shared" ca="1" si="9"/>
        <v>577.5</v>
      </c>
      <c r="N53" s="181">
        <f t="shared" ca="1" si="10"/>
        <v>512.33399842770564</v>
      </c>
      <c r="O53" s="182">
        <f t="shared" ca="1" si="11"/>
        <v>80.003669790476195</v>
      </c>
      <c r="P53" s="182">
        <f t="shared" ca="1" si="12"/>
        <v>9.4091317818181821</v>
      </c>
      <c r="Q53" s="182">
        <f t="shared" ca="1" si="13"/>
        <v>0</v>
      </c>
      <c r="R53" s="183">
        <f t="shared" ca="1" si="14"/>
        <v>601.74680000000001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601.74680000000001</v>
      </c>
      <c r="H54" s="184">
        <f t="shared" ca="1" si="2"/>
        <v>577.49640399999998</v>
      </c>
      <c r="I54" s="185">
        <f t="shared" ca="1" si="5"/>
        <v>491.69</v>
      </c>
      <c r="J54" s="182">
        <f t="shared" ca="1" si="6"/>
        <v>76.78</v>
      </c>
      <c r="K54" s="182">
        <f t="shared" ca="1" si="7"/>
        <v>9.0299999999999994</v>
      </c>
      <c r="L54" s="182">
        <f t="shared" ca="1" si="8"/>
        <v>0</v>
      </c>
      <c r="M54" s="183">
        <f t="shared" ca="1" si="9"/>
        <v>577.5</v>
      </c>
      <c r="N54" s="181">
        <f t="shared" ca="1" si="10"/>
        <v>512.33399842770564</v>
      </c>
      <c r="O54" s="182">
        <f t="shared" ca="1" si="11"/>
        <v>80.003669790476195</v>
      </c>
      <c r="P54" s="182">
        <f t="shared" ca="1" si="12"/>
        <v>9.4091317818181821</v>
      </c>
      <c r="Q54" s="182">
        <f t="shared" ca="1" si="13"/>
        <v>0</v>
      </c>
      <c r="R54" s="183">
        <f t="shared" ca="1" si="14"/>
        <v>601.74680000000001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601.59680000000003</v>
      </c>
      <c r="H55" s="184">
        <f t="shared" ca="1" si="2"/>
        <v>577.35244899999998</v>
      </c>
      <c r="I55" s="185">
        <f t="shared" ca="1" si="5"/>
        <v>491.69</v>
      </c>
      <c r="J55" s="182">
        <f t="shared" ca="1" si="6"/>
        <v>76.63</v>
      </c>
      <c r="K55" s="182">
        <f t="shared" ca="1" si="7"/>
        <v>9.0299999999999994</v>
      </c>
      <c r="L55" s="182">
        <f t="shared" ca="1" si="8"/>
        <v>0</v>
      </c>
      <c r="M55" s="183">
        <f t="shared" ca="1" si="9"/>
        <v>577.34999999999991</v>
      </c>
      <c r="N55" s="181">
        <f t="shared" ca="1" si="10"/>
        <v>512.33936189832866</v>
      </c>
      <c r="O55" s="182">
        <f t="shared" ca="1" si="11"/>
        <v>79.848207818480986</v>
      </c>
      <c r="P55" s="182">
        <f t="shared" ca="1" si="12"/>
        <v>9.4092302831904373</v>
      </c>
      <c r="Q55" s="182">
        <f t="shared" ca="1" si="13"/>
        <v>0</v>
      </c>
      <c r="R55" s="183">
        <f t="shared" ca="1" si="14"/>
        <v>601.59680000000014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601.59680000000003</v>
      </c>
      <c r="H56" s="184">
        <f t="shared" ca="1" si="2"/>
        <v>577.35244899999998</v>
      </c>
      <c r="I56" s="185">
        <f t="shared" ca="1" si="5"/>
        <v>491.69</v>
      </c>
      <c r="J56" s="182">
        <f t="shared" ca="1" si="6"/>
        <v>76.63</v>
      </c>
      <c r="K56" s="182">
        <f t="shared" ca="1" si="7"/>
        <v>9.0299999999999994</v>
      </c>
      <c r="L56" s="182">
        <f t="shared" ca="1" si="8"/>
        <v>0</v>
      </c>
      <c r="M56" s="183">
        <f t="shared" ca="1" si="9"/>
        <v>577.34999999999991</v>
      </c>
      <c r="N56" s="181">
        <f t="shared" ca="1" si="10"/>
        <v>512.33936189832866</v>
      </c>
      <c r="O56" s="182">
        <f t="shared" ca="1" si="11"/>
        <v>79.848207818480986</v>
      </c>
      <c r="P56" s="182">
        <f t="shared" ca="1" si="12"/>
        <v>9.4092302831904373</v>
      </c>
      <c r="Q56" s="182">
        <f t="shared" ca="1" si="13"/>
        <v>0</v>
      </c>
      <c r="R56" s="183">
        <f t="shared" ca="1" si="14"/>
        <v>601.59680000000014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604.94680000000005</v>
      </c>
      <c r="H57" s="184">
        <f t="shared" ca="1" si="2"/>
        <v>580.56744400000002</v>
      </c>
      <c r="I57" s="185">
        <f t="shared" ca="1" si="5"/>
        <v>491.69</v>
      </c>
      <c r="J57" s="182">
        <f t="shared" ca="1" si="6"/>
        <v>79.849999999999994</v>
      </c>
      <c r="K57" s="182">
        <f t="shared" ca="1" si="7"/>
        <v>9.0299999999999994</v>
      </c>
      <c r="L57" s="182">
        <f t="shared" ca="1" si="8"/>
        <v>0</v>
      </c>
      <c r="M57" s="183">
        <f t="shared" ca="1" si="9"/>
        <v>580.56999999999994</v>
      </c>
      <c r="N57" s="181">
        <f t="shared" ca="1" si="10"/>
        <v>512.33493306922514</v>
      </c>
      <c r="O57" s="182">
        <f t="shared" ca="1" si="11"/>
        <v>83.202717984050167</v>
      </c>
      <c r="P57" s="182">
        <f t="shared" ca="1" si="12"/>
        <v>9.4091489467247715</v>
      </c>
      <c r="Q57" s="182">
        <f t="shared" ca="1" si="13"/>
        <v>0</v>
      </c>
      <c r="R57" s="183">
        <f t="shared" ca="1" si="14"/>
        <v>604.94680000000017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604.94680000000005</v>
      </c>
      <c r="H58" s="184">
        <f t="shared" ca="1" si="2"/>
        <v>580.56744400000002</v>
      </c>
      <c r="I58" s="185">
        <f t="shared" ca="1" si="5"/>
        <v>491.69</v>
      </c>
      <c r="J58" s="182">
        <f t="shared" ca="1" si="6"/>
        <v>79.849999999999994</v>
      </c>
      <c r="K58" s="182">
        <f t="shared" ca="1" si="7"/>
        <v>9.0299999999999994</v>
      </c>
      <c r="L58" s="182">
        <f t="shared" ca="1" si="8"/>
        <v>0</v>
      </c>
      <c r="M58" s="183">
        <f t="shared" ca="1" si="9"/>
        <v>580.56999999999994</v>
      </c>
      <c r="N58" s="181">
        <f t="shared" ca="1" si="10"/>
        <v>512.33493306922514</v>
      </c>
      <c r="O58" s="182">
        <f t="shared" ca="1" si="11"/>
        <v>83.202717984050167</v>
      </c>
      <c r="P58" s="182">
        <f t="shared" ca="1" si="12"/>
        <v>9.4091489467247715</v>
      </c>
      <c r="Q58" s="182">
        <f t="shared" ca="1" si="13"/>
        <v>0</v>
      </c>
      <c r="R58" s="183">
        <f t="shared" ca="1" si="14"/>
        <v>604.94680000000017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604.94680000000005</v>
      </c>
      <c r="H59" s="184">
        <f t="shared" ca="1" si="2"/>
        <v>580.56744400000002</v>
      </c>
      <c r="I59" s="185">
        <f t="shared" ca="1" si="5"/>
        <v>491.69</v>
      </c>
      <c r="J59" s="182">
        <f t="shared" ca="1" si="6"/>
        <v>79.849999999999994</v>
      </c>
      <c r="K59" s="182">
        <f t="shared" ca="1" si="7"/>
        <v>9.0299999999999994</v>
      </c>
      <c r="L59" s="182">
        <f t="shared" ca="1" si="8"/>
        <v>0</v>
      </c>
      <c r="M59" s="183">
        <f t="shared" ca="1" si="9"/>
        <v>580.56999999999994</v>
      </c>
      <c r="N59" s="181">
        <f t="shared" ca="1" si="10"/>
        <v>512.33493306922514</v>
      </c>
      <c r="O59" s="182">
        <f t="shared" ca="1" si="11"/>
        <v>83.202717984050167</v>
      </c>
      <c r="P59" s="182">
        <f t="shared" ca="1" si="12"/>
        <v>9.4091489467247715</v>
      </c>
      <c r="Q59" s="182">
        <f t="shared" ca="1" si="13"/>
        <v>0</v>
      </c>
      <c r="R59" s="183">
        <f t="shared" ca="1" si="14"/>
        <v>604.94680000000017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646.54679999999996</v>
      </c>
      <c r="H60" s="184">
        <f t="shared" ca="1" si="2"/>
        <v>620.49096399999996</v>
      </c>
      <c r="I60" s="185">
        <f t="shared" ca="1" si="5"/>
        <v>491.69</v>
      </c>
      <c r="J60" s="182">
        <f t="shared" ca="1" si="6"/>
        <v>119.77</v>
      </c>
      <c r="K60" s="182">
        <f t="shared" ca="1" si="7"/>
        <v>9.0299999999999994</v>
      </c>
      <c r="L60" s="182">
        <f t="shared" ca="1" si="8"/>
        <v>0</v>
      </c>
      <c r="M60" s="183">
        <f t="shared" ca="1" si="9"/>
        <v>620.49</v>
      </c>
      <c r="N60" s="181">
        <f t="shared" ca="1" si="10"/>
        <v>512.33798464439394</v>
      </c>
      <c r="O60" s="182">
        <f t="shared" ca="1" si="11"/>
        <v>124.79961036600106</v>
      </c>
      <c r="P60" s="182">
        <f t="shared" ca="1" si="12"/>
        <v>9.4092049896049872</v>
      </c>
      <c r="Q60" s="182">
        <f t="shared" ca="1" si="13"/>
        <v>0</v>
      </c>
      <c r="R60" s="183">
        <f t="shared" ca="1" si="14"/>
        <v>646.54679999999996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686.46680000000003</v>
      </c>
      <c r="H61" s="184">
        <f t="shared" ca="1" si="2"/>
        <v>658.802188</v>
      </c>
      <c r="I61" s="185">
        <f t="shared" ca="1" si="5"/>
        <v>491.69</v>
      </c>
      <c r="J61" s="182">
        <f t="shared" ca="1" si="6"/>
        <v>158.08000000000001</v>
      </c>
      <c r="K61" s="182">
        <f t="shared" ca="1" si="7"/>
        <v>9.0299999999999994</v>
      </c>
      <c r="L61" s="182">
        <f t="shared" ca="1" si="8"/>
        <v>0</v>
      </c>
      <c r="M61" s="183">
        <f t="shared" ca="1" si="9"/>
        <v>658.8</v>
      </c>
      <c r="N61" s="181">
        <f t="shared" ca="1" si="10"/>
        <v>512.33889024286589</v>
      </c>
      <c r="O61" s="182">
        <f t="shared" ca="1" si="11"/>
        <v>164.71868813600489</v>
      </c>
      <c r="P61" s="182">
        <f t="shared" ca="1" si="12"/>
        <v>9.4092216211293263</v>
      </c>
      <c r="Q61" s="182">
        <f t="shared" ca="1" si="13"/>
        <v>0</v>
      </c>
      <c r="R61" s="183">
        <f t="shared" ca="1" si="14"/>
        <v>686.46680000000003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686.46680000000003</v>
      </c>
      <c r="H62" s="184">
        <f t="shared" ca="1" si="2"/>
        <v>658.802188</v>
      </c>
      <c r="I62" s="185">
        <f t="shared" ca="1" si="5"/>
        <v>491.69</v>
      </c>
      <c r="J62" s="182">
        <f t="shared" ca="1" si="6"/>
        <v>158.08000000000001</v>
      </c>
      <c r="K62" s="182">
        <f t="shared" ca="1" si="7"/>
        <v>9.0299999999999994</v>
      </c>
      <c r="L62" s="182">
        <f t="shared" ca="1" si="8"/>
        <v>0</v>
      </c>
      <c r="M62" s="183">
        <f t="shared" ca="1" si="9"/>
        <v>658.8</v>
      </c>
      <c r="N62" s="181">
        <f t="shared" ca="1" si="10"/>
        <v>512.33889024286589</v>
      </c>
      <c r="O62" s="182">
        <f t="shared" ca="1" si="11"/>
        <v>164.71868813600489</v>
      </c>
      <c r="P62" s="182">
        <f t="shared" ca="1" si="12"/>
        <v>9.4092216211293263</v>
      </c>
      <c r="Q62" s="182">
        <f t="shared" ca="1" si="13"/>
        <v>0</v>
      </c>
      <c r="R62" s="183">
        <f t="shared" ca="1" si="14"/>
        <v>686.46680000000003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686.46680000000003</v>
      </c>
      <c r="H63" s="184">
        <f t="shared" ca="1" si="2"/>
        <v>658.802188</v>
      </c>
      <c r="I63" s="185">
        <f t="shared" ca="1" si="5"/>
        <v>491.69</v>
      </c>
      <c r="J63" s="182">
        <f t="shared" ca="1" si="6"/>
        <v>158.08000000000001</v>
      </c>
      <c r="K63" s="182">
        <f t="shared" ca="1" si="7"/>
        <v>9.0299999999999994</v>
      </c>
      <c r="L63" s="182">
        <f t="shared" ca="1" si="8"/>
        <v>0</v>
      </c>
      <c r="M63" s="183">
        <f t="shared" ca="1" si="9"/>
        <v>658.8</v>
      </c>
      <c r="N63" s="181">
        <f t="shared" ca="1" si="10"/>
        <v>512.33889024286589</v>
      </c>
      <c r="O63" s="182">
        <f t="shared" ca="1" si="11"/>
        <v>164.71868813600489</v>
      </c>
      <c r="P63" s="182">
        <f t="shared" ca="1" si="12"/>
        <v>9.4092216211293263</v>
      </c>
      <c r="Q63" s="182">
        <f t="shared" ca="1" si="13"/>
        <v>0</v>
      </c>
      <c r="R63" s="183">
        <f t="shared" ca="1" si="14"/>
        <v>686.46680000000003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686.46680000000003</v>
      </c>
      <c r="H64" s="184">
        <f t="shared" ca="1" si="2"/>
        <v>658.802188</v>
      </c>
      <c r="I64" s="185">
        <f t="shared" ca="1" si="5"/>
        <v>491.69</v>
      </c>
      <c r="J64" s="182">
        <f t="shared" ca="1" si="6"/>
        <v>158.08000000000001</v>
      </c>
      <c r="K64" s="182">
        <f t="shared" ca="1" si="7"/>
        <v>9.0299999999999994</v>
      </c>
      <c r="L64" s="182">
        <f t="shared" ca="1" si="8"/>
        <v>0</v>
      </c>
      <c r="M64" s="183">
        <f t="shared" ca="1" si="9"/>
        <v>658.8</v>
      </c>
      <c r="N64" s="181">
        <f t="shared" ca="1" si="10"/>
        <v>512.33889024286589</v>
      </c>
      <c r="O64" s="182">
        <f t="shared" ca="1" si="11"/>
        <v>164.71868813600489</v>
      </c>
      <c r="P64" s="182">
        <f t="shared" ca="1" si="12"/>
        <v>9.4092216211293263</v>
      </c>
      <c r="Q64" s="182">
        <f t="shared" ca="1" si="13"/>
        <v>0</v>
      </c>
      <c r="R64" s="183">
        <f t="shared" ca="1" si="14"/>
        <v>686.46680000000003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686.46680000000003</v>
      </c>
      <c r="H65" s="184">
        <f t="shared" ca="1" si="2"/>
        <v>658.802188</v>
      </c>
      <c r="I65" s="185">
        <f t="shared" ca="1" si="5"/>
        <v>491.69</v>
      </c>
      <c r="J65" s="182">
        <f t="shared" ca="1" si="6"/>
        <v>158.08000000000001</v>
      </c>
      <c r="K65" s="182">
        <f t="shared" ca="1" si="7"/>
        <v>9.0299999999999994</v>
      </c>
      <c r="L65" s="182">
        <f t="shared" ca="1" si="8"/>
        <v>0</v>
      </c>
      <c r="M65" s="183">
        <f t="shared" ca="1" si="9"/>
        <v>658.8</v>
      </c>
      <c r="N65" s="181">
        <f t="shared" ca="1" si="10"/>
        <v>512.33889024286589</v>
      </c>
      <c r="O65" s="182">
        <f t="shared" ca="1" si="11"/>
        <v>164.71868813600489</v>
      </c>
      <c r="P65" s="182">
        <f t="shared" ca="1" si="12"/>
        <v>9.4092216211293263</v>
      </c>
      <c r="Q65" s="182">
        <f t="shared" ca="1" si="13"/>
        <v>0</v>
      </c>
      <c r="R65" s="183">
        <f t="shared" ca="1" si="14"/>
        <v>686.46680000000003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686.46680000000003</v>
      </c>
      <c r="H66" s="184">
        <f t="shared" ca="1" si="2"/>
        <v>658.802188</v>
      </c>
      <c r="I66" s="185">
        <f t="shared" ca="1" si="5"/>
        <v>491.69</v>
      </c>
      <c r="J66" s="182">
        <f t="shared" ca="1" si="6"/>
        <v>158.08000000000001</v>
      </c>
      <c r="K66" s="182">
        <f t="shared" ca="1" si="7"/>
        <v>9.0299999999999994</v>
      </c>
      <c r="L66" s="182">
        <f t="shared" ca="1" si="8"/>
        <v>0</v>
      </c>
      <c r="M66" s="183">
        <f t="shared" ca="1" si="9"/>
        <v>658.8</v>
      </c>
      <c r="N66" s="181">
        <f t="shared" ca="1" si="10"/>
        <v>512.33889024286589</v>
      </c>
      <c r="O66" s="182">
        <f t="shared" ca="1" si="11"/>
        <v>164.71868813600489</v>
      </c>
      <c r="P66" s="182">
        <f t="shared" ca="1" si="12"/>
        <v>9.4092216211293263</v>
      </c>
      <c r="Q66" s="182">
        <f t="shared" ca="1" si="13"/>
        <v>0</v>
      </c>
      <c r="R66" s="183">
        <f t="shared" ca="1" si="14"/>
        <v>686.46680000000003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686.46680000000003</v>
      </c>
      <c r="H67" s="184">
        <f t="shared" ref="H67:H98" ca="1" si="17">INDIRECT("ISGS_Delhi_pp!" &amp; $V$3 &amp; X67)</f>
        <v>658.802188</v>
      </c>
      <c r="I67" s="185">
        <f t="shared" ca="1" si="5"/>
        <v>491.69</v>
      </c>
      <c r="J67" s="182">
        <f t="shared" ca="1" si="6"/>
        <v>158.08000000000001</v>
      </c>
      <c r="K67" s="182">
        <f t="shared" ca="1" si="7"/>
        <v>9.0299999999999994</v>
      </c>
      <c r="L67" s="182">
        <f t="shared" ca="1" si="8"/>
        <v>0</v>
      </c>
      <c r="M67" s="183">
        <f t="shared" ca="1" si="9"/>
        <v>658.8</v>
      </c>
      <c r="N67" s="181">
        <f t="shared" ca="1" si="10"/>
        <v>512.33889024286589</v>
      </c>
      <c r="O67" s="182">
        <f t="shared" ca="1" si="11"/>
        <v>164.71868813600489</v>
      </c>
      <c r="P67" s="182">
        <f t="shared" ca="1" si="12"/>
        <v>9.4092216211293263</v>
      </c>
      <c r="Q67" s="182">
        <f t="shared" ca="1" si="13"/>
        <v>0</v>
      </c>
      <c r="R67" s="183">
        <f t="shared" ca="1" si="14"/>
        <v>686.46680000000003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686.46680000000003</v>
      </c>
      <c r="H68" s="184">
        <f t="shared" ca="1" si="17"/>
        <v>658.802188</v>
      </c>
      <c r="I68" s="185">
        <f t="shared" ref="I68:I98" ca="1" si="20">INDIRECT("BRPL_EOD!" &amp; $V$3 &amp; X68)</f>
        <v>491.69</v>
      </c>
      <c r="J68" s="182">
        <f t="shared" ref="J68:J98" ca="1" si="21">INDIRECT("BYPL_EOD!" &amp; $V$3 &amp; X68)</f>
        <v>158.08000000000001</v>
      </c>
      <c r="K68" s="182">
        <f t="shared" ref="K68:K98" ca="1" si="22">INDIRECT("TPDDL_EOD!" &amp; $V$3 &amp; X68)</f>
        <v>9.0299999999999994</v>
      </c>
      <c r="L68" s="182">
        <f t="shared" ref="L68:L98" ca="1" si="23">INDIRECT("NDMC_EOD!" &amp; $V$3 &amp; X68)</f>
        <v>0</v>
      </c>
      <c r="M68" s="183">
        <f t="shared" ref="M68:M98" ca="1" si="24">SUM(I68:L68)</f>
        <v>658.8</v>
      </c>
      <c r="N68" s="181">
        <f t="shared" ref="N68:N98" ca="1" si="25">INDIRECT("BRPL_ISGS_exbus!" &amp; $V$3 &amp; X68)</f>
        <v>512.33889024286589</v>
      </c>
      <c r="O68" s="182">
        <f t="shared" ref="O68:O98" ca="1" si="26">INDIRECT("BYPL_ISGS_exbus!" &amp; $V$3 &amp; X68)</f>
        <v>164.71868813600489</v>
      </c>
      <c r="P68" s="182">
        <f t="shared" ref="P68:P98" ca="1" si="27">INDIRECT("TPDDL_ISGS_exbus!" &amp; $V$3 &amp; X68)</f>
        <v>9.4092216211293263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686.46680000000003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686.46680000000003</v>
      </c>
      <c r="H69" s="184">
        <f t="shared" ca="1" si="17"/>
        <v>658.802188</v>
      </c>
      <c r="I69" s="185">
        <f t="shared" ca="1" si="20"/>
        <v>491.69</v>
      </c>
      <c r="J69" s="182">
        <f t="shared" ca="1" si="21"/>
        <v>158.08000000000001</v>
      </c>
      <c r="K69" s="182">
        <f t="shared" ca="1" si="22"/>
        <v>9.0299999999999994</v>
      </c>
      <c r="L69" s="182">
        <f t="shared" ca="1" si="23"/>
        <v>0</v>
      </c>
      <c r="M69" s="183">
        <f t="shared" ca="1" si="24"/>
        <v>658.8</v>
      </c>
      <c r="N69" s="181">
        <f t="shared" ca="1" si="25"/>
        <v>512.33889024286589</v>
      </c>
      <c r="O69" s="182">
        <f t="shared" ca="1" si="26"/>
        <v>164.71868813600489</v>
      </c>
      <c r="P69" s="182">
        <f t="shared" ca="1" si="27"/>
        <v>9.4092216211293263</v>
      </c>
      <c r="Q69" s="182">
        <f t="shared" ca="1" si="28"/>
        <v>0</v>
      </c>
      <c r="R69" s="183">
        <f t="shared" ca="1" si="29"/>
        <v>686.46680000000003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686.46680000000003</v>
      </c>
      <c r="H70" s="184">
        <f t="shared" ca="1" si="17"/>
        <v>658.802188</v>
      </c>
      <c r="I70" s="185">
        <f t="shared" ca="1" si="20"/>
        <v>491.69</v>
      </c>
      <c r="J70" s="182">
        <f t="shared" ca="1" si="21"/>
        <v>158.08000000000001</v>
      </c>
      <c r="K70" s="182">
        <f t="shared" ca="1" si="22"/>
        <v>9.0299999999999994</v>
      </c>
      <c r="L70" s="182">
        <f t="shared" ca="1" si="23"/>
        <v>0</v>
      </c>
      <c r="M70" s="183">
        <f t="shared" ca="1" si="24"/>
        <v>658.8</v>
      </c>
      <c r="N70" s="181">
        <f t="shared" ca="1" si="25"/>
        <v>512.33889024286589</v>
      </c>
      <c r="O70" s="182">
        <f t="shared" ca="1" si="26"/>
        <v>164.71868813600489</v>
      </c>
      <c r="P70" s="182">
        <f t="shared" ca="1" si="27"/>
        <v>9.4092216211293263</v>
      </c>
      <c r="Q70" s="182">
        <f t="shared" ca="1" si="28"/>
        <v>0</v>
      </c>
      <c r="R70" s="183">
        <f t="shared" ca="1" si="29"/>
        <v>686.46680000000003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686.46680000000003</v>
      </c>
      <c r="H71" s="184">
        <f t="shared" ca="1" si="17"/>
        <v>658.802188</v>
      </c>
      <c r="I71" s="185">
        <f t="shared" ca="1" si="20"/>
        <v>491.69</v>
      </c>
      <c r="J71" s="182">
        <f t="shared" ca="1" si="21"/>
        <v>158.08000000000001</v>
      </c>
      <c r="K71" s="182">
        <f t="shared" ca="1" si="22"/>
        <v>9.0299999999999994</v>
      </c>
      <c r="L71" s="182">
        <f t="shared" ca="1" si="23"/>
        <v>0</v>
      </c>
      <c r="M71" s="183">
        <f t="shared" ca="1" si="24"/>
        <v>658.8</v>
      </c>
      <c r="N71" s="181">
        <f t="shared" ca="1" si="25"/>
        <v>512.33889024286589</v>
      </c>
      <c r="O71" s="182">
        <f t="shared" ca="1" si="26"/>
        <v>164.71868813600489</v>
      </c>
      <c r="P71" s="182">
        <f t="shared" ca="1" si="27"/>
        <v>9.4092216211293263</v>
      </c>
      <c r="Q71" s="182">
        <f t="shared" ca="1" si="28"/>
        <v>0</v>
      </c>
      <c r="R71" s="183">
        <f t="shared" ca="1" si="29"/>
        <v>686.46680000000003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686.46680000000003</v>
      </c>
      <c r="H72" s="184">
        <f t="shared" ca="1" si="17"/>
        <v>658.802188</v>
      </c>
      <c r="I72" s="185">
        <f t="shared" ca="1" si="20"/>
        <v>491.69</v>
      </c>
      <c r="J72" s="182">
        <f t="shared" ca="1" si="21"/>
        <v>158.08000000000001</v>
      </c>
      <c r="K72" s="182">
        <f t="shared" ca="1" si="22"/>
        <v>9.0299999999999994</v>
      </c>
      <c r="L72" s="182">
        <f t="shared" ca="1" si="23"/>
        <v>0</v>
      </c>
      <c r="M72" s="183">
        <f t="shared" ca="1" si="24"/>
        <v>658.8</v>
      </c>
      <c r="N72" s="181">
        <f t="shared" ca="1" si="25"/>
        <v>512.33889024286589</v>
      </c>
      <c r="O72" s="182">
        <f t="shared" ca="1" si="26"/>
        <v>164.71868813600489</v>
      </c>
      <c r="P72" s="182">
        <f t="shared" ca="1" si="27"/>
        <v>9.4092216211293263</v>
      </c>
      <c r="Q72" s="182">
        <f t="shared" ca="1" si="28"/>
        <v>0</v>
      </c>
      <c r="R72" s="183">
        <f t="shared" ca="1" si="29"/>
        <v>686.46680000000003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686.46680000000003</v>
      </c>
      <c r="H73" s="184">
        <f t="shared" ca="1" si="17"/>
        <v>658.802188</v>
      </c>
      <c r="I73" s="185">
        <f t="shared" ca="1" si="20"/>
        <v>491.69</v>
      </c>
      <c r="J73" s="182">
        <f t="shared" ca="1" si="21"/>
        <v>158.08000000000001</v>
      </c>
      <c r="K73" s="182">
        <f t="shared" ca="1" si="22"/>
        <v>9.0299999999999994</v>
      </c>
      <c r="L73" s="182">
        <f t="shared" ca="1" si="23"/>
        <v>0</v>
      </c>
      <c r="M73" s="183">
        <f t="shared" ca="1" si="24"/>
        <v>658.8</v>
      </c>
      <c r="N73" s="181">
        <f t="shared" ca="1" si="25"/>
        <v>512.33889024286589</v>
      </c>
      <c r="O73" s="182">
        <f t="shared" ca="1" si="26"/>
        <v>164.71868813600489</v>
      </c>
      <c r="P73" s="182">
        <f t="shared" ca="1" si="27"/>
        <v>9.4092216211293263</v>
      </c>
      <c r="Q73" s="182">
        <f t="shared" ca="1" si="28"/>
        <v>0</v>
      </c>
      <c r="R73" s="183">
        <f t="shared" ca="1" si="29"/>
        <v>686.46680000000003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686.46680000000003</v>
      </c>
      <c r="H74" s="184">
        <f t="shared" ca="1" si="17"/>
        <v>658.802188</v>
      </c>
      <c r="I74" s="185">
        <f t="shared" ca="1" si="20"/>
        <v>491.69</v>
      </c>
      <c r="J74" s="182">
        <f t="shared" ca="1" si="21"/>
        <v>158.08000000000001</v>
      </c>
      <c r="K74" s="182">
        <f t="shared" ca="1" si="22"/>
        <v>9.0299999999999994</v>
      </c>
      <c r="L74" s="182">
        <f t="shared" ca="1" si="23"/>
        <v>0</v>
      </c>
      <c r="M74" s="183">
        <f t="shared" ca="1" si="24"/>
        <v>658.8</v>
      </c>
      <c r="N74" s="181">
        <f t="shared" ca="1" si="25"/>
        <v>512.33889024286589</v>
      </c>
      <c r="O74" s="182">
        <f t="shared" ca="1" si="26"/>
        <v>164.71868813600489</v>
      </c>
      <c r="P74" s="182">
        <f t="shared" ca="1" si="27"/>
        <v>9.4092216211293263</v>
      </c>
      <c r="Q74" s="182">
        <f t="shared" ca="1" si="28"/>
        <v>0</v>
      </c>
      <c r="R74" s="183">
        <f t="shared" ca="1" si="29"/>
        <v>686.46680000000003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686.46680000000003</v>
      </c>
      <c r="H75" s="184">
        <f t="shared" ca="1" si="17"/>
        <v>658.802188</v>
      </c>
      <c r="I75" s="185">
        <f t="shared" ca="1" si="20"/>
        <v>491.69</v>
      </c>
      <c r="J75" s="182">
        <f t="shared" ca="1" si="21"/>
        <v>158.08000000000001</v>
      </c>
      <c r="K75" s="182">
        <f t="shared" ca="1" si="22"/>
        <v>9.0299999999999994</v>
      </c>
      <c r="L75" s="182">
        <f t="shared" ca="1" si="23"/>
        <v>0</v>
      </c>
      <c r="M75" s="183">
        <f t="shared" ca="1" si="24"/>
        <v>658.8</v>
      </c>
      <c r="N75" s="181">
        <f t="shared" ca="1" si="25"/>
        <v>512.33889024286589</v>
      </c>
      <c r="O75" s="182">
        <f t="shared" ca="1" si="26"/>
        <v>164.71868813600489</v>
      </c>
      <c r="P75" s="182">
        <f t="shared" ca="1" si="27"/>
        <v>9.4092216211293263</v>
      </c>
      <c r="Q75" s="182">
        <f t="shared" ca="1" si="28"/>
        <v>0</v>
      </c>
      <c r="R75" s="183">
        <f t="shared" ca="1" si="29"/>
        <v>686.46680000000003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686.46680000000003</v>
      </c>
      <c r="H76" s="184">
        <f t="shared" ca="1" si="17"/>
        <v>658.802188</v>
      </c>
      <c r="I76" s="185">
        <f t="shared" ca="1" si="20"/>
        <v>491.69</v>
      </c>
      <c r="J76" s="182">
        <f t="shared" ca="1" si="21"/>
        <v>158.08000000000001</v>
      </c>
      <c r="K76" s="182">
        <f t="shared" ca="1" si="22"/>
        <v>9.0299999999999994</v>
      </c>
      <c r="L76" s="182">
        <f t="shared" ca="1" si="23"/>
        <v>0</v>
      </c>
      <c r="M76" s="183">
        <f t="shared" ca="1" si="24"/>
        <v>658.8</v>
      </c>
      <c r="N76" s="181">
        <f t="shared" ca="1" si="25"/>
        <v>512.33889024286589</v>
      </c>
      <c r="O76" s="182">
        <f t="shared" ca="1" si="26"/>
        <v>164.71868813600489</v>
      </c>
      <c r="P76" s="182">
        <f t="shared" ca="1" si="27"/>
        <v>9.4092216211293263</v>
      </c>
      <c r="Q76" s="182">
        <f t="shared" ca="1" si="28"/>
        <v>0</v>
      </c>
      <c r="R76" s="183">
        <f t="shared" ca="1" si="29"/>
        <v>686.46680000000003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686.46680000000003</v>
      </c>
      <c r="H77" s="184">
        <f t="shared" ca="1" si="17"/>
        <v>658.802188</v>
      </c>
      <c r="I77" s="185">
        <f t="shared" ca="1" si="20"/>
        <v>491.69</v>
      </c>
      <c r="J77" s="182">
        <f t="shared" ca="1" si="21"/>
        <v>158.08000000000001</v>
      </c>
      <c r="K77" s="182">
        <f t="shared" ca="1" si="22"/>
        <v>9.0299999999999994</v>
      </c>
      <c r="L77" s="182">
        <f t="shared" ca="1" si="23"/>
        <v>0</v>
      </c>
      <c r="M77" s="183">
        <f t="shared" ca="1" si="24"/>
        <v>658.8</v>
      </c>
      <c r="N77" s="181">
        <f t="shared" ca="1" si="25"/>
        <v>512.33889024286589</v>
      </c>
      <c r="O77" s="182">
        <f t="shared" ca="1" si="26"/>
        <v>164.71868813600489</v>
      </c>
      <c r="P77" s="182">
        <f t="shared" ca="1" si="27"/>
        <v>9.4092216211293263</v>
      </c>
      <c r="Q77" s="182">
        <f t="shared" ca="1" si="28"/>
        <v>0</v>
      </c>
      <c r="R77" s="183">
        <f t="shared" ca="1" si="29"/>
        <v>686.46680000000003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686.46680000000003</v>
      </c>
      <c r="H78" s="184">
        <f t="shared" ca="1" si="17"/>
        <v>658.802188</v>
      </c>
      <c r="I78" s="185">
        <f t="shared" ca="1" si="20"/>
        <v>491.69</v>
      </c>
      <c r="J78" s="182">
        <f t="shared" ca="1" si="21"/>
        <v>158.08000000000001</v>
      </c>
      <c r="K78" s="182">
        <f t="shared" ca="1" si="22"/>
        <v>9.0299999999999994</v>
      </c>
      <c r="L78" s="182">
        <f t="shared" ca="1" si="23"/>
        <v>0</v>
      </c>
      <c r="M78" s="183">
        <f t="shared" ca="1" si="24"/>
        <v>658.8</v>
      </c>
      <c r="N78" s="181">
        <f t="shared" ca="1" si="25"/>
        <v>512.33889024286589</v>
      </c>
      <c r="O78" s="182">
        <f t="shared" ca="1" si="26"/>
        <v>164.71868813600489</v>
      </c>
      <c r="P78" s="182">
        <f t="shared" ca="1" si="27"/>
        <v>9.4092216211293263</v>
      </c>
      <c r="Q78" s="182">
        <f t="shared" ca="1" si="28"/>
        <v>0</v>
      </c>
      <c r="R78" s="183">
        <f t="shared" ca="1" si="29"/>
        <v>686.46680000000003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686.46680000000003</v>
      </c>
      <c r="H79" s="184">
        <f t="shared" ca="1" si="17"/>
        <v>658.802188</v>
      </c>
      <c r="I79" s="185">
        <f t="shared" ca="1" si="20"/>
        <v>491.69</v>
      </c>
      <c r="J79" s="182">
        <f t="shared" ca="1" si="21"/>
        <v>158.08000000000001</v>
      </c>
      <c r="K79" s="182">
        <f t="shared" ca="1" si="22"/>
        <v>9.0299999999999994</v>
      </c>
      <c r="L79" s="182">
        <f t="shared" ca="1" si="23"/>
        <v>0</v>
      </c>
      <c r="M79" s="183">
        <f t="shared" ca="1" si="24"/>
        <v>658.8</v>
      </c>
      <c r="N79" s="181">
        <f t="shared" ca="1" si="25"/>
        <v>512.33889024286589</v>
      </c>
      <c r="O79" s="182">
        <f t="shared" ca="1" si="26"/>
        <v>164.71868813600489</v>
      </c>
      <c r="P79" s="182">
        <f t="shared" ca="1" si="27"/>
        <v>9.4092216211293263</v>
      </c>
      <c r="Q79" s="182">
        <f t="shared" ca="1" si="28"/>
        <v>0</v>
      </c>
      <c r="R79" s="183">
        <f t="shared" ca="1" si="29"/>
        <v>686.46680000000003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686.46680000000003</v>
      </c>
      <c r="H80" s="184">
        <f t="shared" ca="1" si="17"/>
        <v>658.802188</v>
      </c>
      <c r="I80" s="185">
        <f t="shared" ca="1" si="20"/>
        <v>491.69</v>
      </c>
      <c r="J80" s="182">
        <f t="shared" ca="1" si="21"/>
        <v>158.08000000000001</v>
      </c>
      <c r="K80" s="182">
        <f t="shared" ca="1" si="22"/>
        <v>9.0299999999999994</v>
      </c>
      <c r="L80" s="182">
        <f t="shared" ca="1" si="23"/>
        <v>0</v>
      </c>
      <c r="M80" s="183">
        <f t="shared" ca="1" si="24"/>
        <v>658.8</v>
      </c>
      <c r="N80" s="181">
        <f t="shared" ca="1" si="25"/>
        <v>512.33889024286589</v>
      </c>
      <c r="O80" s="182">
        <f t="shared" ca="1" si="26"/>
        <v>164.71868813600489</v>
      </c>
      <c r="P80" s="182">
        <f t="shared" ca="1" si="27"/>
        <v>9.4092216211293263</v>
      </c>
      <c r="Q80" s="182">
        <f t="shared" ca="1" si="28"/>
        <v>0</v>
      </c>
      <c r="R80" s="183">
        <f t="shared" ca="1" si="29"/>
        <v>686.46680000000003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686.46680000000003</v>
      </c>
      <c r="H81" s="184">
        <f t="shared" ca="1" si="17"/>
        <v>658.802188</v>
      </c>
      <c r="I81" s="185">
        <f t="shared" ca="1" si="20"/>
        <v>491.69</v>
      </c>
      <c r="J81" s="182">
        <f t="shared" ca="1" si="21"/>
        <v>158.08000000000001</v>
      </c>
      <c r="K81" s="182">
        <f t="shared" ca="1" si="22"/>
        <v>9.0299999999999994</v>
      </c>
      <c r="L81" s="182">
        <f t="shared" ca="1" si="23"/>
        <v>0</v>
      </c>
      <c r="M81" s="183">
        <f t="shared" ca="1" si="24"/>
        <v>658.8</v>
      </c>
      <c r="N81" s="181">
        <f t="shared" ca="1" si="25"/>
        <v>512.33889024286589</v>
      </c>
      <c r="O81" s="182">
        <f t="shared" ca="1" si="26"/>
        <v>164.71868813600489</v>
      </c>
      <c r="P81" s="182">
        <f t="shared" ca="1" si="27"/>
        <v>9.4092216211293263</v>
      </c>
      <c r="Q81" s="182">
        <f t="shared" ca="1" si="28"/>
        <v>0</v>
      </c>
      <c r="R81" s="183">
        <f t="shared" ca="1" si="29"/>
        <v>686.46680000000003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686.46680000000003</v>
      </c>
      <c r="H82" s="184">
        <f t="shared" ca="1" si="17"/>
        <v>658.802188</v>
      </c>
      <c r="I82" s="185">
        <f t="shared" ca="1" si="20"/>
        <v>491.69</v>
      </c>
      <c r="J82" s="182">
        <f t="shared" ca="1" si="21"/>
        <v>158.08000000000001</v>
      </c>
      <c r="K82" s="182">
        <f t="shared" ca="1" si="22"/>
        <v>9.0299999999999994</v>
      </c>
      <c r="L82" s="182">
        <f t="shared" ca="1" si="23"/>
        <v>0</v>
      </c>
      <c r="M82" s="183">
        <f t="shared" ca="1" si="24"/>
        <v>658.8</v>
      </c>
      <c r="N82" s="181">
        <f t="shared" ca="1" si="25"/>
        <v>512.33889024286589</v>
      </c>
      <c r="O82" s="182">
        <f t="shared" ca="1" si="26"/>
        <v>164.71868813600489</v>
      </c>
      <c r="P82" s="182">
        <f t="shared" ca="1" si="27"/>
        <v>9.4092216211293263</v>
      </c>
      <c r="Q82" s="182">
        <f t="shared" ca="1" si="28"/>
        <v>0</v>
      </c>
      <c r="R82" s="183">
        <f t="shared" ca="1" si="29"/>
        <v>686.46680000000003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686.46680000000003</v>
      </c>
      <c r="H83" s="184">
        <f t="shared" ca="1" si="17"/>
        <v>658.802188</v>
      </c>
      <c r="I83" s="185">
        <f t="shared" ca="1" si="20"/>
        <v>491.69</v>
      </c>
      <c r="J83" s="182">
        <f t="shared" ca="1" si="21"/>
        <v>158.08000000000001</v>
      </c>
      <c r="K83" s="182">
        <f t="shared" ca="1" si="22"/>
        <v>9.0299999999999994</v>
      </c>
      <c r="L83" s="182">
        <f t="shared" ca="1" si="23"/>
        <v>0</v>
      </c>
      <c r="M83" s="183">
        <f t="shared" ca="1" si="24"/>
        <v>658.8</v>
      </c>
      <c r="N83" s="181">
        <f t="shared" ca="1" si="25"/>
        <v>512.33889024286589</v>
      </c>
      <c r="O83" s="182">
        <f t="shared" ca="1" si="26"/>
        <v>164.71868813600489</v>
      </c>
      <c r="P83" s="182">
        <f t="shared" ca="1" si="27"/>
        <v>9.4092216211293263</v>
      </c>
      <c r="Q83" s="182">
        <f t="shared" ca="1" si="28"/>
        <v>0</v>
      </c>
      <c r="R83" s="183">
        <f t="shared" ca="1" si="29"/>
        <v>686.46680000000003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686.46680000000003</v>
      </c>
      <c r="H84" s="184">
        <f t="shared" ca="1" si="17"/>
        <v>658.802188</v>
      </c>
      <c r="I84" s="185">
        <f t="shared" ca="1" si="20"/>
        <v>491.69</v>
      </c>
      <c r="J84" s="182">
        <f t="shared" ca="1" si="21"/>
        <v>158.08000000000001</v>
      </c>
      <c r="K84" s="182">
        <f t="shared" ca="1" si="22"/>
        <v>9.0299999999999994</v>
      </c>
      <c r="L84" s="182">
        <f t="shared" ca="1" si="23"/>
        <v>0</v>
      </c>
      <c r="M84" s="183">
        <f t="shared" ca="1" si="24"/>
        <v>658.8</v>
      </c>
      <c r="N84" s="181">
        <f t="shared" ca="1" si="25"/>
        <v>512.33889024286589</v>
      </c>
      <c r="O84" s="182">
        <f t="shared" ca="1" si="26"/>
        <v>164.71868813600489</v>
      </c>
      <c r="P84" s="182">
        <f t="shared" ca="1" si="27"/>
        <v>9.4092216211293263</v>
      </c>
      <c r="Q84" s="182">
        <f t="shared" ca="1" si="28"/>
        <v>0</v>
      </c>
      <c r="R84" s="183">
        <f t="shared" ca="1" si="29"/>
        <v>686.46680000000003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686.46680000000003</v>
      </c>
      <c r="H85" s="184">
        <f t="shared" ca="1" si="17"/>
        <v>658.802188</v>
      </c>
      <c r="I85" s="185">
        <f t="shared" ca="1" si="20"/>
        <v>491.69</v>
      </c>
      <c r="J85" s="182">
        <f t="shared" ca="1" si="21"/>
        <v>158.08000000000001</v>
      </c>
      <c r="K85" s="182">
        <f t="shared" ca="1" si="22"/>
        <v>9.0299999999999994</v>
      </c>
      <c r="L85" s="182">
        <f t="shared" ca="1" si="23"/>
        <v>0</v>
      </c>
      <c r="M85" s="183">
        <f t="shared" ca="1" si="24"/>
        <v>658.8</v>
      </c>
      <c r="N85" s="181">
        <f t="shared" ca="1" si="25"/>
        <v>512.33889024286589</v>
      </c>
      <c r="O85" s="182">
        <f t="shared" ca="1" si="26"/>
        <v>164.71868813600489</v>
      </c>
      <c r="P85" s="182">
        <f t="shared" ca="1" si="27"/>
        <v>9.4092216211293263</v>
      </c>
      <c r="Q85" s="182">
        <f t="shared" ca="1" si="28"/>
        <v>0</v>
      </c>
      <c r="R85" s="183">
        <f t="shared" ca="1" si="29"/>
        <v>686.46680000000003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686.46680000000003</v>
      </c>
      <c r="H86" s="184">
        <f t="shared" ca="1" si="17"/>
        <v>658.802188</v>
      </c>
      <c r="I86" s="185">
        <f t="shared" ca="1" si="20"/>
        <v>491.69</v>
      </c>
      <c r="J86" s="182">
        <f t="shared" ca="1" si="21"/>
        <v>158.08000000000001</v>
      </c>
      <c r="K86" s="182">
        <f t="shared" ca="1" si="22"/>
        <v>9.0299999999999994</v>
      </c>
      <c r="L86" s="182">
        <f t="shared" ca="1" si="23"/>
        <v>0</v>
      </c>
      <c r="M86" s="183">
        <f t="shared" ca="1" si="24"/>
        <v>658.8</v>
      </c>
      <c r="N86" s="181">
        <f t="shared" ca="1" si="25"/>
        <v>512.33889024286589</v>
      </c>
      <c r="O86" s="182">
        <f t="shared" ca="1" si="26"/>
        <v>164.71868813600489</v>
      </c>
      <c r="P86" s="182">
        <f t="shared" ca="1" si="27"/>
        <v>9.4092216211293263</v>
      </c>
      <c r="Q86" s="182">
        <f t="shared" ca="1" si="28"/>
        <v>0</v>
      </c>
      <c r="R86" s="183">
        <f t="shared" ca="1" si="29"/>
        <v>686.46680000000003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686.46680000000003</v>
      </c>
      <c r="H87" s="184">
        <f t="shared" ca="1" si="17"/>
        <v>658.802188</v>
      </c>
      <c r="I87" s="185">
        <f t="shared" ca="1" si="20"/>
        <v>491.69</v>
      </c>
      <c r="J87" s="182">
        <f t="shared" ca="1" si="21"/>
        <v>158.08000000000001</v>
      </c>
      <c r="K87" s="182">
        <f t="shared" ca="1" si="22"/>
        <v>9.0299999999999994</v>
      </c>
      <c r="L87" s="182">
        <f t="shared" ca="1" si="23"/>
        <v>0</v>
      </c>
      <c r="M87" s="183">
        <f t="shared" ca="1" si="24"/>
        <v>658.8</v>
      </c>
      <c r="N87" s="181">
        <f t="shared" ca="1" si="25"/>
        <v>512.33889024286589</v>
      </c>
      <c r="O87" s="182">
        <f t="shared" ca="1" si="26"/>
        <v>164.71868813600489</v>
      </c>
      <c r="P87" s="182">
        <f t="shared" ca="1" si="27"/>
        <v>9.4092216211293263</v>
      </c>
      <c r="Q87" s="182">
        <f t="shared" ca="1" si="28"/>
        <v>0</v>
      </c>
      <c r="R87" s="183">
        <f t="shared" ca="1" si="29"/>
        <v>686.46680000000003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686.46680000000003</v>
      </c>
      <c r="H88" s="184">
        <f t="shared" ca="1" si="17"/>
        <v>658.802188</v>
      </c>
      <c r="I88" s="185">
        <f t="shared" ca="1" si="20"/>
        <v>491.69</v>
      </c>
      <c r="J88" s="182">
        <f t="shared" ca="1" si="21"/>
        <v>158.08000000000001</v>
      </c>
      <c r="K88" s="182">
        <f t="shared" ca="1" si="22"/>
        <v>9.0299999999999994</v>
      </c>
      <c r="L88" s="182">
        <f t="shared" ca="1" si="23"/>
        <v>0</v>
      </c>
      <c r="M88" s="183">
        <f t="shared" ca="1" si="24"/>
        <v>658.8</v>
      </c>
      <c r="N88" s="181">
        <f t="shared" ca="1" si="25"/>
        <v>512.33889024286589</v>
      </c>
      <c r="O88" s="182">
        <f t="shared" ca="1" si="26"/>
        <v>164.71868813600489</v>
      </c>
      <c r="P88" s="182">
        <f t="shared" ca="1" si="27"/>
        <v>9.4092216211293263</v>
      </c>
      <c r="Q88" s="182">
        <f t="shared" ca="1" si="28"/>
        <v>0</v>
      </c>
      <c r="R88" s="183">
        <f t="shared" ca="1" si="29"/>
        <v>686.46680000000003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686.46680000000003</v>
      </c>
      <c r="H89" s="184">
        <f t="shared" ca="1" si="17"/>
        <v>658.802188</v>
      </c>
      <c r="I89" s="185">
        <f t="shared" ca="1" si="20"/>
        <v>491.69</v>
      </c>
      <c r="J89" s="182">
        <f t="shared" ca="1" si="21"/>
        <v>158.08000000000001</v>
      </c>
      <c r="K89" s="182">
        <f t="shared" ca="1" si="22"/>
        <v>9.0299999999999994</v>
      </c>
      <c r="L89" s="182">
        <f t="shared" ca="1" si="23"/>
        <v>0</v>
      </c>
      <c r="M89" s="183">
        <f t="shared" ca="1" si="24"/>
        <v>658.8</v>
      </c>
      <c r="N89" s="181">
        <f t="shared" ca="1" si="25"/>
        <v>512.33889024286589</v>
      </c>
      <c r="O89" s="182">
        <f t="shared" ca="1" si="26"/>
        <v>164.71868813600489</v>
      </c>
      <c r="P89" s="182">
        <f t="shared" ca="1" si="27"/>
        <v>9.4092216211293263</v>
      </c>
      <c r="Q89" s="182">
        <f t="shared" ca="1" si="28"/>
        <v>0</v>
      </c>
      <c r="R89" s="183">
        <f t="shared" ca="1" si="29"/>
        <v>686.46680000000003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686.46680000000003</v>
      </c>
      <c r="H90" s="184">
        <f t="shared" ca="1" si="17"/>
        <v>658.802188</v>
      </c>
      <c r="I90" s="185">
        <f t="shared" ca="1" si="20"/>
        <v>491.69</v>
      </c>
      <c r="J90" s="182">
        <f t="shared" ca="1" si="21"/>
        <v>158.08000000000001</v>
      </c>
      <c r="K90" s="182">
        <f t="shared" ca="1" si="22"/>
        <v>9.0299999999999994</v>
      </c>
      <c r="L90" s="182">
        <f t="shared" ca="1" si="23"/>
        <v>0</v>
      </c>
      <c r="M90" s="183">
        <f t="shared" ca="1" si="24"/>
        <v>658.8</v>
      </c>
      <c r="N90" s="181">
        <f t="shared" ca="1" si="25"/>
        <v>512.33889024286589</v>
      </c>
      <c r="O90" s="182">
        <f t="shared" ca="1" si="26"/>
        <v>164.71868813600489</v>
      </c>
      <c r="P90" s="182">
        <f t="shared" ca="1" si="27"/>
        <v>9.4092216211293263</v>
      </c>
      <c r="Q90" s="182">
        <f t="shared" ca="1" si="28"/>
        <v>0</v>
      </c>
      <c r="R90" s="183">
        <f t="shared" ca="1" si="29"/>
        <v>686.46680000000003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686.46680000000003</v>
      </c>
      <c r="H91" s="184">
        <f t="shared" ca="1" si="17"/>
        <v>658.802188</v>
      </c>
      <c r="I91" s="185">
        <f t="shared" ca="1" si="20"/>
        <v>491.69</v>
      </c>
      <c r="J91" s="182">
        <f t="shared" ca="1" si="21"/>
        <v>158.08000000000001</v>
      </c>
      <c r="K91" s="182">
        <f t="shared" ca="1" si="22"/>
        <v>9.0299999999999994</v>
      </c>
      <c r="L91" s="182">
        <f t="shared" ca="1" si="23"/>
        <v>0</v>
      </c>
      <c r="M91" s="183">
        <f t="shared" ca="1" si="24"/>
        <v>658.8</v>
      </c>
      <c r="N91" s="181">
        <f t="shared" ca="1" si="25"/>
        <v>512.33889024286589</v>
      </c>
      <c r="O91" s="182">
        <f t="shared" ca="1" si="26"/>
        <v>164.71868813600489</v>
      </c>
      <c r="P91" s="182">
        <f t="shared" ca="1" si="27"/>
        <v>9.4092216211293263</v>
      </c>
      <c r="Q91" s="182">
        <f t="shared" ca="1" si="28"/>
        <v>0</v>
      </c>
      <c r="R91" s="183">
        <f t="shared" ca="1" si="29"/>
        <v>686.46680000000003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686.46680000000003</v>
      </c>
      <c r="H92" s="184">
        <f t="shared" ca="1" si="17"/>
        <v>658.802188</v>
      </c>
      <c r="I92" s="185">
        <f t="shared" ca="1" si="20"/>
        <v>491.69</v>
      </c>
      <c r="J92" s="182">
        <f t="shared" ca="1" si="21"/>
        <v>158.08000000000001</v>
      </c>
      <c r="K92" s="182">
        <f t="shared" ca="1" si="22"/>
        <v>9.0299999999999994</v>
      </c>
      <c r="L92" s="182">
        <f t="shared" ca="1" si="23"/>
        <v>0</v>
      </c>
      <c r="M92" s="183">
        <f t="shared" ca="1" si="24"/>
        <v>658.8</v>
      </c>
      <c r="N92" s="181">
        <f t="shared" ca="1" si="25"/>
        <v>512.33889024286589</v>
      </c>
      <c r="O92" s="182">
        <f t="shared" ca="1" si="26"/>
        <v>164.71868813600489</v>
      </c>
      <c r="P92" s="182">
        <f t="shared" ca="1" si="27"/>
        <v>9.4092216211293263</v>
      </c>
      <c r="Q92" s="182">
        <f t="shared" ca="1" si="28"/>
        <v>0</v>
      </c>
      <c r="R92" s="183">
        <f t="shared" ca="1" si="29"/>
        <v>686.46680000000003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686.46680000000003</v>
      </c>
      <c r="H93" s="184">
        <f t="shared" ca="1" si="17"/>
        <v>658.802188</v>
      </c>
      <c r="I93" s="185">
        <f t="shared" ca="1" si="20"/>
        <v>491.69</v>
      </c>
      <c r="J93" s="182">
        <f t="shared" ca="1" si="21"/>
        <v>158.08000000000001</v>
      </c>
      <c r="K93" s="182">
        <f t="shared" ca="1" si="22"/>
        <v>9.0299999999999994</v>
      </c>
      <c r="L93" s="182">
        <f t="shared" ca="1" si="23"/>
        <v>0</v>
      </c>
      <c r="M93" s="183">
        <f t="shared" ca="1" si="24"/>
        <v>658.8</v>
      </c>
      <c r="N93" s="181">
        <f t="shared" ca="1" si="25"/>
        <v>512.33889024286589</v>
      </c>
      <c r="O93" s="182">
        <f t="shared" ca="1" si="26"/>
        <v>164.71868813600489</v>
      </c>
      <c r="P93" s="182">
        <f t="shared" ca="1" si="27"/>
        <v>9.4092216211293263</v>
      </c>
      <c r="Q93" s="182">
        <f t="shared" ca="1" si="28"/>
        <v>0</v>
      </c>
      <c r="R93" s="183">
        <f t="shared" ca="1" si="29"/>
        <v>686.46680000000003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686.46680000000003</v>
      </c>
      <c r="H94" s="184">
        <f t="shared" ca="1" si="17"/>
        <v>658.802188</v>
      </c>
      <c r="I94" s="185">
        <f t="shared" ca="1" si="20"/>
        <v>491.69</v>
      </c>
      <c r="J94" s="182">
        <f t="shared" ca="1" si="21"/>
        <v>158.08000000000001</v>
      </c>
      <c r="K94" s="182">
        <f t="shared" ca="1" si="22"/>
        <v>9.0299999999999994</v>
      </c>
      <c r="L94" s="182">
        <f t="shared" ca="1" si="23"/>
        <v>0</v>
      </c>
      <c r="M94" s="183">
        <f t="shared" ca="1" si="24"/>
        <v>658.8</v>
      </c>
      <c r="N94" s="181">
        <f t="shared" ca="1" si="25"/>
        <v>512.33889024286589</v>
      </c>
      <c r="O94" s="182">
        <f t="shared" ca="1" si="26"/>
        <v>164.71868813600489</v>
      </c>
      <c r="P94" s="182">
        <f t="shared" ca="1" si="27"/>
        <v>9.4092216211293263</v>
      </c>
      <c r="Q94" s="182">
        <f t="shared" ca="1" si="28"/>
        <v>0</v>
      </c>
      <c r="R94" s="183">
        <f t="shared" ca="1" si="29"/>
        <v>686.46680000000003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686.46680000000003</v>
      </c>
      <c r="H95" s="184">
        <f t="shared" ca="1" si="17"/>
        <v>658.802188</v>
      </c>
      <c r="I95" s="185">
        <f t="shared" ca="1" si="20"/>
        <v>491.69</v>
      </c>
      <c r="J95" s="182">
        <f t="shared" ca="1" si="21"/>
        <v>158.08000000000001</v>
      </c>
      <c r="K95" s="182">
        <f t="shared" ca="1" si="22"/>
        <v>9.0299999999999994</v>
      </c>
      <c r="L95" s="182">
        <f t="shared" ca="1" si="23"/>
        <v>0</v>
      </c>
      <c r="M95" s="183">
        <f t="shared" ca="1" si="24"/>
        <v>658.8</v>
      </c>
      <c r="N95" s="181">
        <f t="shared" ca="1" si="25"/>
        <v>512.33889024286589</v>
      </c>
      <c r="O95" s="182">
        <f t="shared" ca="1" si="26"/>
        <v>164.71868813600489</v>
      </c>
      <c r="P95" s="182">
        <f t="shared" ca="1" si="27"/>
        <v>9.4092216211293263</v>
      </c>
      <c r="Q95" s="182">
        <f t="shared" ca="1" si="28"/>
        <v>0</v>
      </c>
      <c r="R95" s="183">
        <f t="shared" ca="1" si="29"/>
        <v>686.46680000000003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686.46680000000003</v>
      </c>
      <c r="H96" s="184">
        <f t="shared" ca="1" si="17"/>
        <v>658.802188</v>
      </c>
      <c r="I96" s="185">
        <f t="shared" ca="1" si="20"/>
        <v>491.69</v>
      </c>
      <c r="J96" s="182">
        <f t="shared" ca="1" si="21"/>
        <v>158.08000000000001</v>
      </c>
      <c r="K96" s="182">
        <f t="shared" ca="1" si="22"/>
        <v>9.0299999999999994</v>
      </c>
      <c r="L96" s="182">
        <f t="shared" ca="1" si="23"/>
        <v>0</v>
      </c>
      <c r="M96" s="183">
        <f t="shared" ca="1" si="24"/>
        <v>658.8</v>
      </c>
      <c r="N96" s="181">
        <f t="shared" ca="1" si="25"/>
        <v>512.33889024286589</v>
      </c>
      <c r="O96" s="182">
        <f t="shared" ca="1" si="26"/>
        <v>164.71868813600489</v>
      </c>
      <c r="P96" s="182">
        <f t="shared" ca="1" si="27"/>
        <v>9.4092216211293263</v>
      </c>
      <c r="Q96" s="182">
        <f t="shared" ca="1" si="28"/>
        <v>0</v>
      </c>
      <c r="R96" s="183">
        <f t="shared" ca="1" si="29"/>
        <v>686.46680000000003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686.46680000000003</v>
      </c>
      <c r="H97" s="184">
        <f t="shared" ca="1" si="17"/>
        <v>658.802188</v>
      </c>
      <c r="I97" s="185">
        <f t="shared" ca="1" si="20"/>
        <v>491.69</v>
      </c>
      <c r="J97" s="182">
        <f t="shared" ca="1" si="21"/>
        <v>158.08000000000001</v>
      </c>
      <c r="K97" s="182">
        <f t="shared" ca="1" si="22"/>
        <v>9.0299999999999994</v>
      </c>
      <c r="L97" s="182">
        <f t="shared" ca="1" si="23"/>
        <v>0</v>
      </c>
      <c r="M97" s="183">
        <f t="shared" ca="1" si="24"/>
        <v>658.8</v>
      </c>
      <c r="N97" s="181">
        <f t="shared" ca="1" si="25"/>
        <v>512.33889024286589</v>
      </c>
      <c r="O97" s="182">
        <f t="shared" ca="1" si="26"/>
        <v>164.71868813600489</v>
      </c>
      <c r="P97" s="182">
        <f t="shared" ca="1" si="27"/>
        <v>9.4092216211293263</v>
      </c>
      <c r="Q97" s="182">
        <f t="shared" ca="1" si="28"/>
        <v>0</v>
      </c>
      <c r="R97" s="183">
        <f t="shared" ca="1" si="29"/>
        <v>686.46680000000003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686.46680000000003</v>
      </c>
      <c r="H98" s="189">
        <f t="shared" ca="1" si="17"/>
        <v>658.802188</v>
      </c>
      <c r="I98" s="190">
        <f t="shared" ca="1" si="20"/>
        <v>491.69</v>
      </c>
      <c r="J98" s="187">
        <f t="shared" ca="1" si="21"/>
        <v>158.08000000000001</v>
      </c>
      <c r="K98" s="187">
        <f t="shared" ca="1" si="22"/>
        <v>9.0299999999999994</v>
      </c>
      <c r="L98" s="187">
        <f t="shared" ca="1" si="23"/>
        <v>0</v>
      </c>
      <c r="M98" s="188">
        <f t="shared" ca="1" si="24"/>
        <v>658.8</v>
      </c>
      <c r="N98" s="186">
        <f t="shared" ca="1" si="25"/>
        <v>512.33889024286589</v>
      </c>
      <c r="O98" s="187">
        <f t="shared" ca="1" si="26"/>
        <v>164.71868813600489</v>
      </c>
      <c r="P98" s="187">
        <f t="shared" ca="1" si="27"/>
        <v>9.4092216211293263</v>
      </c>
      <c r="Q98" s="187">
        <f t="shared" ca="1" si="28"/>
        <v>0</v>
      </c>
      <c r="R98" s="188">
        <f t="shared" ca="1" si="29"/>
        <v>686.46680000000003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15.441761448250013</v>
      </c>
      <c r="H99" s="59">
        <f t="shared" ca="1" si="30"/>
        <v>14.819458462000014</v>
      </c>
      <c r="I99" s="173">
        <f t="shared" ca="1" si="30"/>
        <v>11.515825000000008</v>
      </c>
      <c r="J99" s="54">
        <f t="shared" ca="1" si="30"/>
        <v>3.089247499999999</v>
      </c>
      <c r="K99" s="54">
        <f t="shared" ca="1" si="30"/>
        <v>0.21435999999999955</v>
      </c>
      <c r="L99" s="54">
        <f t="shared" ca="1" si="30"/>
        <v>0</v>
      </c>
      <c r="M99" s="55">
        <f t="shared" ca="1" si="30"/>
        <v>14.819432500000026</v>
      </c>
      <c r="N99" s="56">
        <f t="shared" ca="1" si="30"/>
        <v>11.999420322405944</v>
      </c>
      <c r="O99" s="54">
        <f t="shared" ca="1" si="30"/>
        <v>3.2189793093838714</v>
      </c>
      <c r="P99" s="54">
        <f t="shared" ca="1" si="30"/>
        <v>0.22336181646016751</v>
      </c>
      <c r="Q99" s="54">
        <f t="shared" ca="1" si="30"/>
        <v>0</v>
      </c>
      <c r="R99" s="55">
        <f t="shared" ca="1" si="30"/>
        <v>15.441761448250013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45191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45191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45191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2023-09-25T07:16:45Z</dcterms:modified>
</cp:coreProperties>
</file>